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3515"/>
  <workbookPr date1904="1" showInkAnnotation="0" codeName="ThisWorkbook" autoCompressPictures="0"/>
  <bookViews>
    <workbookView xWindow="0" yWindow="0" windowWidth="28800" windowHeight="17480" tabRatio="667"/>
  </bookViews>
  <sheets>
    <sheet name="INSTRUCTIONS" sheetId="93" r:id="rId1"/>
    <sheet name="RESULTS" sheetId="97" r:id="rId2"/>
    <sheet name="Results - overall" sheetId="90" r:id="rId3"/>
    <sheet name="Results - individual areas" sheetId="94" r:id="rId4"/>
    <sheet name="ADD INFO" sheetId="96" r:id="rId5"/>
    <sheet name="Area 1" sheetId="45" r:id="rId6"/>
    <sheet name="Area 2" sheetId="65" r:id="rId7"/>
    <sheet name="Area 3" sheetId="66" r:id="rId8"/>
    <sheet name="Area 4" sheetId="67" r:id="rId9"/>
    <sheet name="Area 5" sheetId="68" r:id="rId10"/>
    <sheet name="Area 6" sheetId="69" r:id="rId11"/>
    <sheet name="Area 7" sheetId="70" r:id="rId12"/>
    <sheet name="Area 8" sheetId="71" r:id="rId13"/>
    <sheet name="Area 9" sheetId="73" r:id="rId14"/>
    <sheet name="Area 10" sheetId="74" r:id="rId15"/>
    <sheet name="Area 11" sheetId="76" r:id="rId16"/>
    <sheet name="Area 12" sheetId="78" r:id="rId17"/>
    <sheet name="Area 13" sheetId="79" r:id="rId18"/>
    <sheet name="Area 14" sheetId="80" r:id="rId19"/>
    <sheet name="Area 15" sheetId="81" r:id="rId20"/>
    <sheet name="Area 16" sheetId="82" r:id="rId21"/>
    <sheet name="Area 17" sheetId="86" r:id="rId22"/>
    <sheet name="Area 18" sheetId="83" r:id="rId23"/>
    <sheet name="Area 19" sheetId="84" r:id="rId24"/>
    <sheet name="Area 20" sheetId="85" r:id="rId25"/>
    <sheet name="Area 21" sheetId="87" r:id="rId26"/>
    <sheet name="Area 22" sheetId="72" r:id="rId27"/>
    <sheet name="Area 23" sheetId="77" r:id="rId28"/>
    <sheet name="Area 24" sheetId="75" r:id="rId29"/>
    <sheet name="Area 25" sheetId="44" r:id="rId30"/>
    <sheet name="Area 26" sheetId="98" r:id="rId31"/>
    <sheet name="CALCS" sheetId="95" r:id="rId32"/>
    <sheet name="CALCULATIONS" sheetId="1" r:id="rId33"/>
  </sheets>
  <definedNames>
    <definedName name="_xlnm.Print_Area" localSheetId="5">'Area 1'!$A$1:$P$52</definedName>
    <definedName name="_xlnm.Print_Area" localSheetId="14">'Area 10'!$A$1:$P$52</definedName>
    <definedName name="_xlnm.Print_Area" localSheetId="15">'Area 11'!$A$1:$P$52</definedName>
    <definedName name="_xlnm.Print_Area" localSheetId="16">'Area 12'!$A$1:$P$52</definedName>
    <definedName name="_xlnm.Print_Area" localSheetId="17">'Area 13'!$A$1:$P$52</definedName>
    <definedName name="_xlnm.Print_Area" localSheetId="18">'Area 14'!$A$1:$P$52</definedName>
    <definedName name="_xlnm.Print_Area" localSheetId="19">'Area 15'!$A$1:$P$52</definedName>
    <definedName name="_xlnm.Print_Area" localSheetId="20">'Area 16'!$A$1:$P$52</definedName>
    <definedName name="_xlnm.Print_Area" localSheetId="21">'Area 17'!$A$1:$P$52</definedName>
    <definedName name="_xlnm.Print_Area" localSheetId="22">'Area 18'!$A$1:$P$52</definedName>
    <definedName name="_xlnm.Print_Area" localSheetId="23">'Area 19'!$A$1:$P$52</definedName>
    <definedName name="_xlnm.Print_Area" localSheetId="6">'Area 2'!$A$1:$P$52</definedName>
    <definedName name="_xlnm.Print_Area" localSheetId="24">'Area 20'!$A$1:$P$52</definedName>
    <definedName name="_xlnm.Print_Area" localSheetId="25">'Area 21'!$A$1:$P$52</definedName>
    <definedName name="_xlnm.Print_Area" localSheetId="26">'Area 22'!$A$1:$P$52</definedName>
    <definedName name="_xlnm.Print_Area" localSheetId="27">'Area 23'!$A$1:$P$52</definedName>
    <definedName name="_xlnm.Print_Area" localSheetId="28">'Area 24'!$A$1:$P$52</definedName>
    <definedName name="_xlnm.Print_Area" localSheetId="29">'Area 25'!$A$1:$P$52</definedName>
    <definedName name="_xlnm.Print_Area" localSheetId="30">'Area 26'!$A$1:$P$52</definedName>
    <definedName name="_xlnm.Print_Area" localSheetId="7">'Area 3'!$A$1:$P$52</definedName>
    <definedName name="_xlnm.Print_Area" localSheetId="8">'Area 4'!$A$1:$P$52</definedName>
    <definedName name="_xlnm.Print_Area" localSheetId="9">'Area 5'!$A$1:$P$52</definedName>
    <definedName name="_xlnm.Print_Area" localSheetId="10">'Area 6'!$A$1:$P$52</definedName>
    <definedName name="_xlnm.Print_Area" localSheetId="11">'Area 7'!$A$1:$P$52</definedName>
    <definedName name="_xlnm.Print_Area" localSheetId="12">'Area 8'!$A$1:$P$52</definedName>
    <definedName name="_xlnm.Print_Area" localSheetId="13">'Area 9'!$A$1:$P$52</definedName>
    <definedName name="_xlnm.Print_Area" localSheetId="32">CALCULATIONS!$A$1:$D$44</definedName>
    <definedName name="_xlnm.Print_Area" localSheetId="3">'Results - individual areas'!#REF!</definedName>
    <definedName name="_xlnm.Print_Area" localSheetId="2">'Results - overall'!#REF!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A19" i="94" l="1"/>
  <c r="AA18" i="94"/>
  <c r="AA17" i="94"/>
  <c r="AA16" i="94"/>
  <c r="Z19" i="94"/>
  <c r="Z18" i="94"/>
  <c r="Z17" i="94"/>
  <c r="Z16" i="94"/>
  <c r="Y19" i="94"/>
  <c r="Y18" i="94"/>
  <c r="Y17" i="94"/>
  <c r="Y16" i="94"/>
  <c r="X19" i="94"/>
  <c r="X18" i="94"/>
  <c r="X17" i="94"/>
  <c r="X16" i="94"/>
  <c r="W19" i="94"/>
  <c r="W18" i="94"/>
  <c r="W17" i="94"/>
  <c r="W16" i="94"/>
  <c r="V19" i="94"/>
  <c r="V18" i="94"/>
  <c r="V17" i="94"/>
  <c r="V16" i="94"/>
  <c r="U19" i="94"/>
  <c r="U18" i="94"/>
  <c r="U17" i="94"/>
  <c r="U16" i="94"/>
  <c r="T19" i="94"/>
  <c r="T18" i="94"/>
  <c r="T17" i="94"/>
  <c r="T16" i="94"/>
  <c r="S19" i="94"/>
  <c r="S18" i="94"/>
  <c r="S17" i="94"/>
  <c r="S16" i="94"/>
  <c r="R19" i="94"/>
  <c r="R18" i="94"/>
  <c r="R17" i="94"/>
  <c r="R16" i="94"/>
  <c r="Q19" i="94"/>
  <c r="Q18" i="94"/>
  <c r="Q17" i="94"/>
  <c r="Q16" i="94"/>
  <c r="AA14" i="94"/>
  <c r="AA13" i="94"/>
  <c r="Z14" i="94"/>
  <c r="Z13" i="94"/>
  <c r="Y14" i="94"/>
  <c r="Y13" i="94"/>
  <c r="X14" i="94"/>
  <c r="X13" i="94"/>
  <c r="W14" i="94"/>
  <c r="W13" i="94"/>
  <c r="V14" i="94"/>
  <c r="V13" i="94"/>
  <c r="U14" i="94"/>
  <c r="U13" i="94"/>
  <c r="T14" i="94"/>
  <c r="T13" i="94"/>
  <c r="S14" i="94"/>
  <c r="S13" i="94"/>
  <c r="R14" i="94"/>
  <c r="R13" i="94"/>
  <c r="Q14" i="94"/>
  <c r="Q13" i="94"/>
  <c r="P19" i="94"/>
  <c r="P18" i="94"/>
  <c r="P17" i="94"/>
  <c r="P16" i="94"/>
  <c r="P14" i="94"/>
  <c r="P13" i="94"/>
  <c r="O19" i="94"/>
  <c r="O18" i="94"/>
  <c r="O17" i="94"/>
  <c r="O16" i="94"/>
  <c r="O14" i="94"/>
  <c r="O13" i="94"/>
  <c r="N19" i="94"/>
  <c r="N18" i="94"/>
  <c r="N17" i="94"/>
  <c r="N16" i="94"/>
  <c r="N14" i="94"/>
  <c r="N13" i="94"/>
  <c r="M19" i="94"/>
  <c r="M18" i="94"/>
  <c r="M17" i="94"/>
  <c r="M16" i="94"/>
  <c r="M14" i="94"/>
  <c r="M13" i="94"/>
  <c r="AA12" i="94"/>
  <c r="Z12" i="94"/>
  <c r="Y12" i="94"/>
  <c r="X12" i="94"/>
  <c r="W12" i="94"/>
  <c r="V12" i="94"/>
  <c r="U12" i="94"/>
  <c r="T12" i="94"/>
  <c r="S12" i="94"/>
  <c r="R12" i="94"/>
  <c r="Q12" i="94"/>
  <c r="P12" i="94"/>
  <c r="O12" i="94"/>
  <c r="N12" i="94"/>
  <c r="M12" i="94"/>
  <c r="AA11" i="94"/>
  <c r="Z11" i="94"/>
  <c r="Y11" i="94"/>
  <c r="X11" i="94"/>
  <c r="W11" i="94"/>
  <c r="V11" i="94"/>
  <c r="U11" i="94"/>
  <c r="T11" i="94"/>
  <c r="S11" i="94"/>
  <c r="R11" i="94"/>
  <c r="Q11" i="94"/>
  <c r="P11" i="94"/>
  <c r="O11" i="94"/>
  <c r="N11" i="94"/>
  <c r="M11" i="94"/>
  <c r="AA10" i="94"/>
  <c r="Z10" i="94"/>
  <c r="Y10" i="94"/>
  <c r="X10" i="94"/>
  <c r="W10" i="94"/>
  <c r="V10" i="94"/>
  <c r="U10" i="94"/>
  <c r="T10" i="94"/>
  <c r="S10" i="94"/>
  <c r="R10" i="94"/>
  <c r="Q10" i="94"/>
  <c r="P10" i="94"/>
  <c r="O10" i="94"/>
  <c r="N10" i="94"/>
  <c r="M10" i="94"/>
  <c r="AA9" i="94"/>
  <c r="Z9" i="94"/>
  <c r="Y9" i="94"/>
  <c r="X9" i="94"/>
  <c r="W9" i="94"/>
  <c r="V9" i="94"/>
  <c r="U9" i="94"/>
  <c r="T9" i="94"/>
  <c r="S9" i="94"/>
  <c r="R9" i="94"/>
  <c r="Q9" i="94"/>
  <c r="P9" i="94"/>
  <c r="O9" i="94"/>
  <c r="N9" i="94"/>
  <c r="M9" i="94"/>
  <c r="AA8" i="94"/>
  <c r="Z8" i="94"/>
  <c r="Y8" i="94"/>
  <c r="X8" i="94"/>
  <c r="W8" i="94"/>
  <c r="V8" i="94"/>
  <c r="U8" i="94"/>
  <c r="T8" i="94"/>
  <c r="S8" i="94"/>
  <c r="R8" i="94"/>
  <c r="Q8" i="94"/>
  <c r="P8" i="94"/>
  <c r="O8" i="94"/>
  <c r="N8" i="94"/>
  <c r="M8" i="94"/>
  <c r="AA41" i="94"/>
  <c r="Z41" i="94"/>
  <c r="Y41" i="94"/>
  <c r="X41" i="94"/>
  <c r="W41" i="94"/>
  <c r="V41" i="94"/>
  <c r="U41" i="94"/>
  <c r="T41" i="94"/>
  <c r="S41" i="94"/>
  <c r="R41" i="94"/>
  <c r="Q41" i="94"/>
  <c r="P41" i="94"/>
  <c r="O41" i="94"/>
  <c r="N41" i="94"/>
  <c r="M41" i="94"/>
  <c r="M40" i="94"/>
  <c r="N40" i="94"/>
  <c r="O40" i="94"/>
  <c r="P40" i="94"/>
  <c r="Q40" i="94"/>
  <c r="R40" i="94"/>
  <c r="S40" i="94"/>
  <c r="T40" i="94"/>
  <c r="U40" i="94"/>
  <c r="V40" i="94"/>
  <c r="W40" i="94"/>
  <c r="X40" i="94"/>
  <c r="Y40" i="94"/>
  <c r="Z40" i="94"/>
  <c r="AA40" i="94"/>
  <c r="M36" i="94"/>
  <c r="N36" i="94"/>
  <c r="O36" i="94"/>
  <c r="P36" i="94"/>
  <c r="Q36" i="94"/>
  <c r="R36" i="94"/>
  <c r="S36" i="94"/>
  <c r="T36" i="94"/>
  <c r="U36" i="94"/>
  <c r="V36" i="94"/>
  <c r="W36" i="94"/>
  <c r="X36" i="94"/>
  <c r="Y36" i="94"/>
  <c r="Z36" i="94"/>
  <c r="AA36" i="94"/>
  <c r="M37" i="94"/>
  <c r="N37" i="94"/>
  <c r="O37" i="94"/>
  <c r="P37" i="94"/>
  <c r="Q37" i="94"/>
  <c r="R37" i="94"/>
  <c r="S37" i="94"/>
  <c r="T37" i="94"/>
  <c r="U37" i="94"/>
  <c r="V37" i="94"/>
  <c r="W37" i="94"/>
  <c r="X37" i="94"/>
  <c r="Y37" i="94"/>
  <c r="Z37" i="94"/>
  <c r="AA37" i="94"/>
  <c r="M38" i="94"/>
  <c r="N38" i="94"/>
  <c r="O38" i="94"/>
  <c r="P38" i="94"/>
  <c r="Q38" i="94"/>
  <c r="R38" i="94"/>
  <c r="S38" i="94"/>
  <c r="T38" i="94"/>
  <c r="U38" i="94"/>
  <c r="V38" i="94"/>
  <c r="W38" i="94"/>
  <c r="X38" i="94"/>
  <c r="Y38" i="94"/>
  <c r="Z38" i="94"/>
  <c r="AA38" i="94"/>
  <c r="M39" i="94"/>
  <c r="N39" i="94"/>
  <c r="O39" i="94"/>
  <c r="P39" i="94"/>
  <c r="Q39" i="94"/>
  <c r="R39" i="94"/>
  <c r="S39" i="94"/>
  <c r="T39" i="94"/>
  <c r="U39" i="94"/>
  <c r="V39" i="94"/>
  <c r="W39" i="94"/>
  <c r="X39" i="94"/>
  <c r="Y39" i="94"/>
  <c r="Z39" i="94"/>
  <c r="AA39" i="94"/>
  <c r="AA35" i="94"/>
  <c r="Z35" i="94"/>
  <c r="Y35" i="94"/>
  <c r="X35" i="94"/>
  <c r="W35" i="94"/>
  <c r="V35" i="94"/>
  <c r="U35" i="94"/>
  <c r="T35" i="94"/>
  <c r="S35" i="94"/>
  <c r="R35" i="94"/>
  <c r="Q35" i="94"/>
  <c r="P35" i="94"/>
  <c r="O35" i="94"/>
  <c r="N35" i="94"/>
  <c r="M35" i="94"/>
  <c r="M34" i="94"/>
  <c r="N34" i="94"/>
  <c r="O34" i="94"/>
  <c r="P34" i="94"/>
  <c r="Q34" i="94"/>
  <c r="R34" i="94"/>
  <c r="S34" i="94"/>
  <c r="T34" i="94"/>
  <c r="U34" i="94"/>
  <c r="V34" i="94"/>
  <c r="W34" i="94"/>
  <c r="X34" i="94"/>
  <c r="Y34" i="94"/>
  <c r="Z34" i="94"/>
  <c r="AA34" i="94"/>
  <c r="M30" i="94"/>
  <c r="N30" i="94"/>
  <c r="O30" i="94"/>
  <c r="P30" i="94"/>
  <c r="Q30" i="94"/>
  <c r="R30" i="94"/>
  <c r="S30" i="94"/>
  <c r="T30" i="94"/>
  <c r="U30" i="94"/>
  <c r="V30" i="94"/>
  <c r="W30" i="94"/>
  <c r="X30" i="94"/>
  <c r="Y30" i="94"/>
  <c r="Z30" i="94"/>
  <c r="AA30" i="94"/>
  <c r="M31" i="94"/>
  <c r="N31" i="94"/>
  <c r="O31" i="94"/>
  <c r="P31" i="94"/>
  <c r="Q31" i="94"/>
  <c r="R31" i="94"/>
  <c r="S31" i="94"/>
  <c r="T31" i="94"/>
  <c r="U31" i="94"/>
  <c r="V31" i="94"/>
  <c r="W31" i="94"/>
  <c r="X31" i="94"/>
  <c r="Y31" i="94"/>
  <c r="Z31" i="94"/>
  <c r="AA31" i="94"/>
  <c r="M32" i="94"/>
  <c r="N32" i="94"/>
  <c r="O32" i="94"/>
  <c r="P32" i="94"/>
  <c r="Q32" i="94"/>
  <c r="R32" i="94"/>
  <c r="S32" i="94"/>
  <c r="T32" i="94"/>
  <c r="U32" i="94"/>
  <c r="V32" i="94"/>
  <c r="W32" i="94"/>
  <c r="X32" i="94"/>
  <c r="Y32" i="94"/>
  <c r="Z32" i="94"/>
  <c r="AA32" i="94"/>
  <c r="M33" i="94"/>
  <c r="N33" i="94"/>
  <c r="O33" i="94"/>
  <c r="P33" i="94"/>
  <c r="Q33" i="94"/>
  <c r="R33" i="94"/>
  <c r="S33" i="94"/>
  <c r="T33" i="94"/>
  <c r="U33" i="94"/>
  <c r="V33" i="94"/>
  <c r="W33" i="94"/>
  <c r="X33" i="94"/>
  <c r="Y33" i="94"/>
  <c r="Z33" i="94"/>
  <c r="AA33" i="94"/>
  <c r="M29" i="94"/>
  <c r="N29" i="94"/>
  <c r="O29" i="94"/>
  <c r="P29" i="94"/>
  <c r="Q29" i="94"/>
  <c r="R29" i="94"/>
  <c r="S29" i="94"/>
  <c r="T29" i="94"/>
  <c r="U29" i="94"/>
  <c r="V29" i="94"/>
  <c r="W29" i="94"/>
  <c r="X29" i="94"/>
  <c r="Y29" i="94"/>
  <c r="Z29" i="94"/>
  <c r="AA29" i="94"/>
  <c r="AA28" i="94"/>
  <c r="Z28" i="94"/>
  <c r="Y28" i="94"/>
  <c r="X28" i="94"/>
  <c r="W28" i="94"/>
  <c r="V28" i="94"/>
  <c r="U28" i="94"/>
  <c r="T28" i="94"/>
  <c r="S28" i="94"/>
  <c r="R28" i="94"/>
  <c r="Q28" i="94"/>
  <c r="P28" i="94"/>
  <c r="O28" i="94"/>
  <c r="N28" i="94"/>
  <c r="M28" i="94"/>
  <c r="M27" i="94"/>
  <c r="N27" i="94"/>
  <c r="O27" i="94"/>
  <c r="P27" i="94"/>
  <c r="Q27" i="94"/>
  <c r="R27" i="94"/>
  <c r="S27" i="94"/>
  <c r="T27" i="94"/>
  <c r="U27" i="94"/>
  <c r="V27" i="94"/>
  <c r="W27" i="94"/>
  <c r="X27" i="94"/>
  <c r="Y27" i="94"/>
  <c r="Z27" i="94"/>
  <c r="AA27" i="94"/>
  <c r="AA26" i="94"/>
  <c r="Z26" i="94"/>
  <c r="Y26" i="94"/>
  <c r="X26" i="94"/>
  <c r="W26" i="94"/>
  <c r="V26" i="94"/>
  <c r="U26" i="94"/>
  <c r="T26" i="94"/>
  <c r="S26" i="94"/>
  <c r="R26" i="94"/>
  <c r="Q26" i="94"/>
  <c r="P26" i="94"/>
  <c r="O26" i="94"/>
  <c r="N26" i="94"/>
  <c r="M26" i="94"/>
  <c r="M23" i="94"/>
  <c r="N23" i="94"/>
  <c r="O23" i="94"/>
  <c r="P23" i="94"/>
  <c r="Q23" i="94"/>
  <c r="R23" i="94"/>
  <c r="S23" i="94"/>
  <c r="T23" i="94"/>
  <c r="U23" i="94"/>
  <c r="V23" i="94"/>
  <c r="W23" i="94"/>
  <c r="X23" i="94"/>
  <c r="Y23" i="94"/>
  <c r="Z23" i="94"/>
  <c r="AA23" i="94"/>
  <c r="M24" i="94"/>
  <c r="N24" i="94"/>
  <c r="O24" i="94"/>
  <c r="P24" i="94"/>
  <c r="Q24" i="94"/>
  <c r="R24" i="94"/>
  <c r="S24" i="94"/>
  <c r="T24" i="94"/>
  <c r="U24" i="94"/>
  <c r="V24" i="94"/>
  <c r="W24" i="94"/>
  <c r="X24" i="94"/>
  <c r="Y24" i="94"/>
  <c r="Z24" i="94"/>
  <c r="AA24" i="94"/>
  <c r="M25" i="94"/>
  <c r="N25" i="94"/>
  <c r="O25" i="94"/>
  <c r="P25" i="94"/>
  <c r="Q25" i="94"/>
  <c r="R25" i="94"/>
  <c r="S25" i="94"/>
  <c r="T25" i="94"/>
  <c r="U25" i="94"/>
  <c r="V25" i="94"/>
  <c r="W25" i="94"/>
  <c r="X25" i="94"/>
  <c r="Y25" i="94"/>
  <c r="Z25" i="94"/>
  <c r="AA25" i="94"/>
  <c r="AA22" i="94"/>
  <c r="Z22" i="94"/>
  <c r="Y22" i="94"/>
  <c r="X22" i="94"/>
  <c r="W22" i="94"/>
  <c r="V22" i="94"/>
  <c r="U22" i="94"/>
  <c r="T22" i="94"/>
  <c r="S22" i="94"/>
  <c r="R22" i="94"/>
  <c r="Q22" i="94"/>
  <c r="P22" i="94"/>
  <c r="O22" i="94"/>
  <c r="N22" i="94"/>
  <c r="M22" i="94"/>
  <c r="AA21" i="94"/>
  <c r="Z21" i="94"/>
  <c r="Y21" i="94"/>
  <c r="X21" i="94"/>
  <c r="W21" i="94"/>
  <c r="V21" i="94"/>
  <c r="U21" i="94"/>
  <c r="T21" i="94"/>
  <c r="S21" i="94"/>
  <c r="R21" i="94"/>
  <c r="Q21" i="94"/>
  <c r="P21" i="94"/>
  <c r="O21" i="94"/>
  <c r="N21" i="94"/>
  <c r="M21" i="94"/>
  <c r="L41" i="94"/>
  <c r="K41" i="94"/>
  <c r="K36" i="94"/>
  <c r="L36" i="94"/>
  <c r="K37" i="94"/>
  <c r="L37" i="94"/>
  <c r="K38" i="94"/>
  <c r="L38" i="94"/>
  <c r="K39" i="94"/>
  <c r="L39" i="94"/>
  <c r="K40" i="94"/>
  <c r="L40" i="94"/>
  <c r="L35" i="94"/>
  <c r="K35" i="94"/>
  <c r="K34" i="94"/>
  <c r="L34" i="94"/>
  <c r="K33" i="94"/>
  <c r="L33" i="94"/>
  <c r="K29" i="94"/>
  <c r="L29" i="94"/>
  <c r="K30" i="94"/>
  <c r="L30" i="94"/>
  <c r="K31" i="94"/>
  <c r="L31" i="94"/>
  <c r="K32" i="94"/>
  <c r="L32" i="94"/>
  <c r="L28" i="94"/>
  <c r="K28" i="94"/>
  <c r="K27" i="94"/>
  <c r="L27" i="94"/>
  <c r="L26" i="94"/>
  <c r="K26" i="94"/>
  <c r="K23" i="94"/>
  <c r="L23" i="94"/>
  <c r="K24" i="94"/>
  <c r="L24" i="94"/>
  <c r="K25" i="94"/>
  <c r="L25" i="94"/>
  <c r="K22" i="94"/>
  <c r="L22" i="94"/>
  <c r="L21" i="94"/>
  <c r="K21" i="94"/>
  <c r="J41" i="94"/>
  <c r="I41" i="94"/>
  <c r="H41" i="94"/>
  <c r="H38" i="94"/>
  <c r="I38" i="94"/>
  <c r="J38" i="94"/>
  <c r="H39" i="94"/>
  <c r="I39" i="94"/>
  <c r="J39" i="94"/>
  <c r="H40" i="94"/>
  <c r="I40" i="94"/>
  <c r="J40" i="94"/>
  <c r="J37" i="94"/>
  <c r="I37" i="94"/>
  <c r="H37" i="94"/>
  <c r="J36" i="94"/>
  <c r="J35" i="94"/>
  <c r="J33" i="94"/>
  <c r="J34" i="94"/>
  <c r="J32" i="94"/>
  <c r="J29" i="94"/>
  <c r="J30" i="94"/>
  <c r="J31" i="94"/>
  <c r="J28" i="94"/>
  <c r="J27" i="94"/>
  <c r="J26" i="94"/>
  <c r="J25" i="94"/>
  <c r="J24" i="94"/>
  <c r="J23" i="94"/>
  <c r="J22" i="94"/>
  <c r="J21" i="94"/>
  <c r="H36" i="94"/>
  <c r="H35" i="94"/>
  <c r="H34" i="94"/>
  <c r="H33" i="94"/>
  <c r="H32" i="94"/>
  <c r="H31" i="94"/>
  <c r="H30" i="94"/>
  <c r="H29" i="94"/>
  <c r="I36" i="94"/>
  <c r="I35" i="94"/>
  <c r="I34" i="94"/>
  <c r="I33" i="94"/>
  <c r="I32" i="94"/>
  <c r="I31" i="94"/>
  <c r="I30" i="94"/>
  <c r="I29" i="94"/>
  <c r="I28" i="94"/>
  <c r="I27" i="94"/>
  <c r="I26" i="94"/>
  <c r="I25" i="94"/>
  <c r="I24" i="94"/>
  <c r="I23" i="94"/>
  <c r="I22" i="94"/>
  <c r="I21" i="94"/>
  <c r="H28" i="94"/>
  <c r="H27" i="94"/>
  <c r="H26" i="94"/>
  <c r="H25" i="94"/>
  <c r="H24" i="94"/>
  <c r="H23" i="94"/>
  <c r="H22" i="94"/>
  <c r="H21" i="94"/>
  <c r="L19" i="94"/>
  <c r="L18" i="94"/>
  <c r="L17" i="94"/>
  <c r="L16" i="94"/>
  <c r="L14" i="94"/>
  <c r="L13" i="94"/>
  <c r="L12" i="94"/>
  <c r="L11" i="94"/>
  <c r="L10" i="94"/>
  <c r="L9" i="94"/>
  <c r="K19" i="94"/>
  <c r="K18" i="94"/>
  <c r="K17" i="94"/>
  <c r="K16" i="94"/>
  <c r="J19" i="94"/>
  <c r="J18" i="94"/>
  <c r="J17" i="94"/>
  <c r="J16" i="94"/>
  <c r="I19" i="94"/>
  <c r="I18" i="94"/>
  <c r="I17" i="94"/>
  <c r="I16" i="94"/>
  <c r="H19" i="94"/>
  <c r="H18" i="94"/>
  <c r="H17" i="94"/>
  <c r="H16" i="94"/>
  <c r="K14" i="94"/>
  <c r="K13" i="94"/>
  <c r="K12" i="94"/>
  <c r="K11" i="94"/>
  <c r="K10" i="94"/>
  <c r="K9" i="94"/>
  <c r="J14" i="94"/>
  <c r="J13" i="94"/>
  <c r="J12" i="94"/>
  <c r="J11" i="94"/>
  <c r="J10" i="94"/>
  <c r="J9" i="94"/>
  <c r="I14" i="94"/>
  <c r="I13" i="94"/>
  <c r="I12" i="94"/>
  <c r="I11" i="94"/>
  <c r="I10" i="94"/>
  <c r="I9" i="94"/>
  <c r="H14" i="94"/>
  <c r="H13" i="94"/>
  <c r="H12" i="94"/>
  <c r="H11" i="94"/>
  <c r="H10" i="94"/>
  <c r="H9" i="94"/>
  <c r="L8" i="94"/>
  <c r="K8" i="94"/>
  <c r="J8" i="94"/>
  <c r="I8" i="94"/>
  <c r="H8" i="94"/>
  <c r="G41" i="94"/>
  <c r="G40" i="94"/>
  <c r="G39" i="94"/>
  <c r="F41" i="94"/>
  <c r="F40" i="94"/>
  <c r="F39" i="94"/>
  <c r="E41" i="94"/>
  <c r="E40" i="94"/>
  <c r="E39" i="94"/>
  <c r="G38" i="94"/>
  <c r="G37" i="94"/>
  <c r="G36" i="94"/>
  <c r="G35" i="94"/>
  <c r="G34" i="94"/>
  <c r="E38" i="94"/>
  <c r="E37" i="94"/>
  <c r="E36" i="94"/>
  <c r="E35" i="94"/>
  <c r="E34" i="94"/>
  <c r="E33" i="94"/>
  <c r="F38" i="94"/>
  <c r="F37" i="94"/>
  <c r="F36" i="94"/>
  <c r="F35" i="94"/>
  <c r="F34" i="94"/>
  <c r="F33" i="94"/>
  <c r="F32" i="94"/>
  <c r="F31" i="94"/>
  <c r="F30" i="94"/>
  <c r="F29" i="94"/>
  <c r="F28" i="94"/>
  <c r="F27" i="94"/>
  <c r="F26" i="94"/>
  <c r="F25" i="94"/>
  <c r="F24" i="94"/>
  <c r="F23" i="94"/>
  <c r="F22" i="94"/>
  <c r="G33" i="94"/>
  <c r="G32" i="94"/>
  <c r="G31" i="94"/>
  <c r="G30" i="94"/>
  <c r="G29" i="94"/>
  <c r="G28" i="94"/>
  <c r="G27" i="94"/>
  <c r="G26" i="94"/>
  <c r="G25" i="94"/>
  <c r="G24" i="94"/>
  <c r="G23" i="94"/>
  <c r="G22" i="94"/>
  <c r="G21" i="94"/>
  <c r="F21" i="94"/>
  <c r="F19" i="94"/>
  <c r="F18" i="94"/>
  <c r="F17" i="94"/>
  <c r="F16" i="94"/>
  <c r="G19" i="94"/>
  <c r="G18" i="94"/>
  <c r="G17" i="94"/>
  <c r="G16" i="94"/>
  <c r="G14" i="94"/>
  <c r="G13" i="94"/>
  <c r="G12" i="94"/>
  <c r="G11" i="94"/>
  <c r="G10" i="94"/>
  <c r="G9" i="94"/>
  <c r="G8" i="94"/>
  <c r="F14" i="94"/>
  <c r="F13" i="94"/>
  <c r="F12" i="94"/>
  <c r="F11" i="94"/>
  <c r="F10" i="94"/>
  <c r="F9" i="94"/>
  <c r="F8" i="94"/>
  <c r="E32" i="94"/>
  <c r="E31" i="94"/>
  <c r="E30" i="94"/>
  <c r="E29" i="94"/>
  <c r="E28" i="94"/>
  <c r="E27" i="94"/>
  <c r="E26" i="94"/>
  <c r="E25" i="94"/>
  <c r="E24" i="94"/>
  <c r="E23" i="94"/>
  <c r="E22" i="94"/>
  <c r="E21" i="94"/>
  <c r="E19" i="94"/>
  <c r="E18" i="94"/>
  <c r="E17" i="94"/>
  <c r="E16" i="94"/>
  <c r="E14" i="94"/>
  <c r="E13" i="94"/>
  <c r="E12" i="94"/>
  <c r="E11" i="94"/>
  <c r="E10" i="94"/>
  <c r="E9" i="94"/>
  <c r="E8" i="94"/>
  <c r="D41" i="94"/>
  <c r="D40" i="94"/>
  <c r="D39" i="94"/>
  <c r="D38" i="94"/>
  <c r="D37" i="94"/>
  <c r="D36" i="94"/>
  <c r="D35" i="94"/>
  <c r="D34" i="94"/>
  <c r="D33" i="94"/>
  <c r="D32" i="94"/>
  <c r="D5" i="94"/>
  <c r="E5" i="94"/>
  <c r="F5" i="94"/>
  <c r="G5" i="94"/>
  <c r="H5" i="94"/>
  <c r="I5" i="94"/>
  <c r="J5" i="94"/>
  <c r="K5" i="94"/>
  <c r="L5" i="94"/>
  <c r="M5" i="94"/>
  <c r="N5" i="94"/>
  <c r="O5" i="94"/>
  <c r="P5" i="94"/>
  <c r="Q5" i="94"/>
  <c r="R5" i="94"/>
  <c r="S5" i="94"/>
  <c r="T5" i="94"/>
  <c r="U5" i="94"/>
  <c r="V5" i="94"/>
  <c r="W5" i="94"/>
  <c r="X5" i="94"/>
  <c r="Y5" i="94"/>
  <c r="Z5" i="94"/>
  <c r="AA5" i="94"/>
  <c r="D6" i="94"/>
  <c r="E6" i="94"/>
  <c r="F6" i="94"/>
  <c r="G6" i="94"/>
  <c r="H6" i="94"/>
  <c r="I6" i="94"/>
  <c r="J6" i="94"/>
  <c r="K6" i="94"/>
  <c r="L6" i="94"/>
  <c r="M6" i="94"/>
  <c r="N6" i="94"/>
  <c r="O6" i="94"/>
  <c r="P6" i="94"/>
  <c r="Q6" i="94"/>
  <c r="R6" i="94"/>
  <c r="S6" i="94"/>
  <c r="T6" i="94"/>
  <c r="U6" i="94"/>
  <c r="V6" i="94"/>
  <c r="W6" i="94"/>
  <c r="X6" i="94"/>
  <c r="Y6" i="94"/>
  <c r="Z6" i="94"/>
  <c r="AA6" i="94"/>
  <c r="C6" i="94"/>
  <c r="C5" i="94"/>
  <c r="D31" i="94"/>
  <c r="D30" i="94"/>
  <c r="D29" i="94"/>
  <c r="D28" i="94"/>
  <c r="D27" i="94"/>
  <c r="D26" i="94"/>
  <c r="D25" i="94"/>
  <c r="D24" i="94"/>
  <c r="D23" i="94"/>
  <c r="D22" i="94"/>
  <c r="D21" i="94"/>
  <c r="D19" i="94"/>
  <c r="D18" i="94"/>
  <c r="D17" i="94"/>
  <c r="D16" i="94"/>
  <c r="D14" i="94"/>
  <c r="D13" i="94"/>
  <c r="D12" i="94"/>
  <c r="D11" i="94"/>
  <c r="D10" i="94"/>
  <c r="D9" i="94"/>
  <c r="D8" i="94"/>
  <c r="C41" i="94"/>
  <c r="C40" i="94"/>
  <c r="C39" i="94"/>
  <c r="C38" i="94"/>
  <c r="C37" i="94"/>
  <c r="C36" i="94"/>
  <c r="C35" i="94"/>
  <c r="C34" i="94"/>
  <c r="C33" i="94"/>
  <c r="C32" i="94"/>
  <c r="C31" i="94"/>
  <c r="C30" i="94"/>
  <c r="C29" i="94"/>
  <c r="C28" i="94"/>
  <c r="C27" i="94"/>
  <c r="C26" i="94"/>
  <c r="C25" i="94"/>
  <c r="C24" i="94"/>
  <c r="C23" i="94"/>
  <c r="C22" i="94"/>
  <c r="C21" i="94"/>
  <c r="C19" i="94"/>
  <c r="C18" i="94"/>
  <c r="C17" i="94"/>
  <c r="C16" i="94"/>
  <c r="C14" i="94"/>
  <c r="C13" i="94"/>
  <c r="C12" i="94"/>
  <c r="C11" i="94"/>
  <c r="C10" i="94"/>
  <c r="C9" i="94"/>
  <c r="C8" i="94"/>
  <c r="O21" i="45"/>
  <c r="N11" i="73"/>
  <c r="P11" i="73"/>
  <c r="N4" i="1"/>
  <c r="N12" i="73"/>
  <c r="P12" i="73"/>
  <c r="N5" i="1"/>
  <c r="N14" i="73"/>
  <c r="N18" i="73"/>
  <c r="N19" i="73"/>
  <c r="N24" i="73"/>
  <c r="N25" i="73"/>
  <c r="N26" i="73"/>
  <c r="N27" i="73"/>
  <c r="N29" i="73"/>
  <c r="N32" i="73"/>
  <c r="N35" i="73"/>
  <c r="N36" i="73"/>
  <c r="N37" i="73"/>
  <c r="N38" i="73"/>
  <c r="N39" i="73"/>
  <c r="N40" i="73"/>
  <c r="N41" i="73"/>
  <c r="N42" i="73"/>
  <c r="N43" i="73"/>
  <c r="N44" i="73"/>
  <c r="N45" i="73"/>
  <c r="N46" i="73"/>
  <c r="N47" i="73"/>
  <c r="N48" i="73"/>
  <c r="N49" i="73"/>
  <c r="N50" i="73"/>
  <c r="N51" i="73"/>
  <c r="P14" i="73"/>
  <c r="N7" i="1"/>
  <c r="P16" i="73"/>
  <c r="N9" i="1"/>
  <c r="P18" i="73"/>
  <c r="N11" i="1"/>
  <c r="P19" i="73"/>
  <c r="N12" i="1"/>
  <c r="P21" i="73"/>
  <c r="N14" i="1"/>
  <c r="P22" i="73"/>
  <c r="N15" i="1"/>
  <c r="P24" i="73"/>
  <c r="N17" i="1"/>
  <c r="P25" i="73"/>
  <c r="N18" i="1"/>
  <c r="P26" i="73"/>
  <c r="N19" i="1"/>
  <c r="P27" i="73"/>
  <c r="N20" i="1"/>
  <c r="P29" i="73"/>
  <c r="N22" i="1"/>
  <c r="P30" i="73"/>
  <c r="N23" i="1"/>
  <c r="P32" i="73"/>
  <c r="N25" i="1"/>
  <c r="P33" i="73"/>
  <c r="N26" i="1"/>
  <c r="P35" i="73"/>
  <c r="N28" i="1"/>
  <c r="P36" i="73"/>
  <c r="N29" i="1"/>
  <c r="P37" i="73"/>
  <c r="N30" i="1"/>
  <c r="P38" i="73"/>
  <c r="N31" i="1"/>
  <c r="P39" i="73"/>
  <c r="N32" i="1"/>
  <c r="P40" i="73"/>
  <c r="N33" i="1"/>
  <c r="P41" i="73"/>
  <c r="N34" i="1"/>
  <c r="P42" i="73"/>
  <c r="N35" i="1"/>
  <c r="P43" i="73"/>
  <c r="N36" i="1"/>
  <c r="P44" i="73"/>
  <c r="N37" i="1"/>
  <c r="P45" i="73"/>
  <c r="N38" i="1"/>
  <c r="P46" i="73"/>
  <c r="N39" i="1"/>
  <c r="P47" i="73"/>
  <c r="N40" i="1"/>
  <c r="P48" i="73"/>
  <c r="N41" i="1"/>
  <c r="P49" i="73"/>
  <c r="N42" i="1"/>
  <c r="P50" i="73"/>
  <c r="N43" i="1"/>
  <c r="N44" i="1"/>
  <c r="AE31" i="1"/>
  <c r="B31" i="1"/>
  <c r="C31" i="1"/>
  <c r="D31" i="1"/>
  <c r="C21" i="90"/>
  <c r="N25" i="98"/>
  <c r="P25" i="98"/>
  <c r="N11" i="98"/>
  <c r="N12" i="98"/>
  <c r="N14" i="98"/>
  <c r="N18" i="98"/>
  <c r="N19" i="98"/>
  <c r="N21" i="98"/>
  <c r="N22" i="98"/>
  <c r="N24" i="98"/>
  <c r="N26" i="98"/>
  <c r="N30" i="98"/>
  <c r="N32" i="98"/>
  <c r="N33" i="98"/>
  <c r="N35" i="98"/>
  <c r="N36" i="98"/>
  <c r="N37" i="98"/>
  <c r="N38" i="98"/>
  <c r="N39" i="98"/>
  <c r="N40" i="98"/>
  <c r="N41" i="98"/>
  <c r="N42" i="98"/>
  <c r="N43" i="98"/>
  <c r="N44" i="98"/>
  <c r="N45" i="98"/>
  <c r="N46" i="98"/>
  <c r="N47" i="98"/>
  <c r="N48" i="98"/>
  <c r="N49" i="98"/>
  <c r="N50" i="98"/>
  <c r="N51" i="98"/>
  <c r="P36" i="98"/>
  <c r="P50" i="98"/>
  <c r="P37" i="98"/>
  <c r="P38" i="98"/>
  <c r="P39" i="98"/>
  <c r="P40" i="98"/>
  <c r="P41" i="98"/>
  <c r="P42" i="98"/>
  <c r="P43" i="98"/>
  <c r="P44" i="98"/>
  <c r="P45" i="98"/>
  <c r="P46" i="98"/>
  <c r="P47" i="98"/>
  <c r="P48" i="98"/>
  <c r="P49" i="98"/>
  <c r="P35" i="98"/>
  <c r="P33" i="98"/>
  <c r="P32" i="98"/>
  <c r="P30" i="98"/>
  <c r="P29" i="98"/>
  <c r="P26" i="98"/>
  <c r="P27" i="98"/>
  <c r="P24" i="98"/>
  <c r="P22" i="98"/>
  <c r="P21" i="98"/>
  <c r="P19" i="98"/>
  <c r="P18" i="98"/>
  <c r="P16" i="98"/>
  <c r="P14" i="98"/>
  <c r="P12" i="98"/>
  <c r="P11" i="98"/>
  <c r="N37" i="44"/>
  <c r="P37" i="44"/>
  <c r="N38" i="44"/>
  <c r="P38" i="44"/>
  <c r="N39" i="44"/>
  <c r="P39" i="44"/>
  <c r="N40" i="44"/>
  <c r="P40" i="44"/>
  <c r="N41" i="44"/>
  <c r="P41" i="44"/>
  <c r="N42" i="44"/>
  <c r="P42" i="44"/>
  <c r="N43" i="44"/>
  <c r="P43" i="44"/>
  <c r="N44" i="44"/>
  <c r="P44" i="44"/>
  <c r="N45" i="44"/>
  <c r="P45" i="44"/>
  <c r="N46" i="44"/>
  <c r="P46" i="44"/>
  <c r="N47" i="44"/>
  <c r="P47" i="44"/>
  <c r="N48" i="44"/>
  <c r="P48" i="44"/>
  <c r="N49" i="44"/>
  <c r="P49" i="44"/>
  <c r="N50" i="44"/>
  <c r="P50" i="44"/>
  <c r="N36" i="44"/>
  <c r="P36" i="44"/>
  <c r="N35" i="44"/>
  <c r="P35" i="44"/>
  <c r="N32" i="44"/>
  <c r="N33" i="44"/>
  <c r="N24" i="44"/>
  <c r="N25" i="44"/>
  <c r="N26" i="44"/>
  <c r="N27" i="44"/>
  <c r="N18" i="44"/>
  <c r="N19" i="44"/>
  <c r="N21" i="44"/>
  <c r="N14" i="44"/>
  <c r="N51" i="44"/>
  <c r="P33" i="44"/>
  <c r="P32" i="44"/>
  <c r="P30" i="44"/>
  <c r="P29" i="44"/>
  <c r="P26" i="44"/>
  <c r="P27" i="44"/>
  <c r="P25" i="44"/>
  <c r="P24" i="44"/>
  <c r="P22" i="44"/>
  <c r="P21" i="44"/>
  <c r="P19" i="44"/>
  <c r="P18" i="44"/>
  <c r="P16" i="44"/>
  <c r="P14" i="44"/>
  <c r="P12" i="44"/>
  <c r="P11" i="44"/>
  <c r="N24" i="75"/>
  <c r="N25" i="75"/>
  <c r="N26" i="75"/>
  <c r="N27" i="75"/>
  <c r="N29" i="75"/>
  <c r="N30" i="75"/>
  <c r="N32" i="75"/>
  <c r="N33" i="75"/>
  <c r="N35" i="75"/>
  <c r="N36" i="75"/>
  <c r="N37" i="75"/>
  <c r="N38" i="75"/>
  <c r="N39" i="75"/>
  <c r="N40" i="75"/>
  <c r="N41" i="75"/>
  <c r="N42" i="75"/>
  <c r="N43" i="75"/>
  <c r="N44" i="75"/>
  <c r="N45" i="75"/>
  <c r="N46" i="75"/>
  <c r="N47" i="75"/>
  <c r="N48" i="75"/>
  <c r="N49" i="75"/>
  <c r="N50" i="75"/>
  <c r="N11" i="75"/>
  <c r="N12" i="75"/>
  <c r="N14" i="75"/>
  <c r="N18" i="75"/>
  <c r="N19" i="75"/>
  <c r="N51" i="75"/>
  <c r="P37" i="75"/>
  <c r="P38" i="75"/>
  <c r="P39" i="75"/>
  <c r="P40" i="75"/>
  <c r="P41" i="75"/>
  <c r="P42" i="75"/>
  <c r="P43" i="75"/>
  <c r="P44" i="75"/>
  <c r="P45" i="75"/>
  <c r="P46" i="75"/>
  <c r="P47" i="75"/>
  <c r="P48" i="75"/>
  <c r="P49" i="75"/>
  <c r="P50" i="75"/>
  <c r="P36" i="75"/>
  <c r="P35" i="75"/>
  <c r="P33" i="75"/>
  <c r="P32" i="75"/>
  <c r="P30" i="75"/>
  <c r="P29" i="75"/>
  <c r="P26" i="75"/>
  <c r="P27" i="75"/>
  <c r="P25" i="75"/>
  <c r="P24" i="75"/>
  <c r="P22" i="75"/>
  <c r="P21" i="75"/>
  <c r="P19" i="75"/>
  <c r="P18" i="75"/>
  <c r="P16" i="75"/>
  <c r="P14" i="75"/>
  <c r="P12" i="75"/>
  <c r="P11" i="75"/>
  <c r="N21" i="77"/>
  <c r="N24" i="77"/>
  <c r="N25" i="77"/>
  <c r="N26" i="77"/>
  <c r="N27" i="77"/>
  <c r="N30" i="77"/>
  <c r="N32" i="77"/>
  <c r="N35" i="77"/>
  <c r="N36" i="77"/>
  <c r="N37" i="77"/>
  <c r="N38" i="77"/>
  <c r="N39" i="77"/>
  <c r="N40" i="77"/>
  <c r="N41" i="77"/>
  <c r="N42" i="77"/>
  <c r="N43" i="77"/>
  <c r="N44" i="77"/>
  <c r="N45" i="77"/>
  <c r="N46" i="77"/>
  <c r="N47" i="77"/>
  <c r="N48" i="77"/>
  <c r="N49" i="77"/>
  <c r="N50" i="77"/>
  <c r="N19" i="77"/>
  <c r="N14" i="77"/>
  <c r="N11" i="77"/>
  <c r="N12" i="77"/>
  <c r="N51" i="77"/>
  <c r="P37" i="77"/>
  <c r="P38" i="77"/>
  <c r="P39" i="77"/>
  <c r="P40" i="77"/>
  <c r="P41" i="77"/>
  <c r="P42" i="77"/>
  <c r="P43" i="77"/>
  <c r="P44" i="77"/>
  <c r="P45" i="77"/>
  <c r="P46" i="77"/>
  <c r="P47" i="77"/>
  <c r="P48" i="77"/>
  <c r="P49" i="77"/>
  <c r="P50" i="77"/>
  <c r="P36" i="77"/>
  <c r="P35" i="77"/>
  <c r="P33" i="77"/>
  <c r="P32" i="77"/>
  <c r="P30" i="77"/>
  <c r="P29" i="77"/>
  <c r="P27" i="77"/>
  <c r="P26" i="77"/>
  <c r="P11" i="77"/>
  <c r="P25" i="77"/>
  <c r="P24" i="77"/>
  <c r="P22" i="77"/>
  <c r="P21" i="77"/>
  <c r="P19" i="77"/>
  <c r="P18" i="77"/>
  <c r="P16" i="77"/>
  <c r="P14" i="77"/>
  <c r="P12" i="77"/>
  <c r="P49" i="72"/>
  <c r="P50" i="72"/>
  <c r="N11" i="72"/>
  <c r="N12" i="72"/>
  <c r="N14" i="72"/>
  <c r="N18" i="72"/>
  <c r="N19" i="72"/>
  <c r="N21" i="72"/>
  <c r="N24" i="72"/>
  <c r="N25" i="72"/>
  <c r="N26" i="72"/>
  <c r="N27" i="72"/>
  <c r="N32" i="72"/>
  <c r="N35" i="72"/>
  <c r="N36" i="72"/>
  <c r="N37" i="72"/>
  <c r="N38" i="72"/>
  <c r="N39" i="72"/>
  <c r="N40" i="72"/>
  <c r="N41" i="72"/>
  <c r="N42" i="72"/>
  <c r="N43" i="72"/>
  <c r="N44" i="72"/>
  <c r="N45" i="72"/>
  <c r="N46" i="72"/>
  <c r="N47" i="72"/>
  <c r="N48" i="72"/>
  <c r="N49" i="72"/>
  <c r="N50" i="72"/>
  <c r="N51" i="72"/>
  <c r="P37" i="72"/>
  <c r="P38" i="72"/>
  <c r="P39" i="72"/>
  <c r="P40" i="72"/>
  <c r="P41" i="72"/>
  <c r="P42" i="72"/>
  <c r="P43" i="72"/>
  <c r="P44" i="72"/>
  <c r="P45" i="72"/>
  <c r="P46" i="72"/>
  <c r="P47" i="72"/>
  <c r="P48" i="72"/>
  <c r="P36" i="72"/>
  <c r="P35" i="72"/>
  <c r="P33" i="72"/>
  <c r="P32" i="72"/>
  <c r="P30" i="72"/>
  <c r="P29" i="72"/>
  <c r="P26" i="72"/>
  <c r="P27" i="72"/>
  <c r="P25" i="72"/>
  <c r="P24" i="72"/>
  <c r="P22" i="72"/>
  <c r="P21" i="72"/>
  <c r="P19" i="72"/>
  <c r="P18" i="72"/>
  <c r="P16" i="72"/>
  <c r="P14" i="72"/>
  <c r="P12" i="72"/>
  <c r="P11" i="72"/>
  <c r="N11" i="87"/>
  <c r="N12" i="87"/>
  <c r="N14" i="87"/>
  <c r="N18" i="87"/>
  <c r="N19" i="87"/>
  <c r="N24" i="87"/>
  <c r="N30" i="87"/>
  <c r="N32" i="87"/>
  <c r="N37" i="87"/>
  <c r="N38" i="87"/>
  <c r="N39" i="87"/>
  <c r="N40" i="87"/>
  <c r="N41" i="87"/>
  <c r="N42" i="87"/>
  <c r="N43" i="87"/>
  <c r="N44" i="87"/>
  <c r="N45" i="87"/>
  <c r="N46" i="87"/>
  <c r="N47" i="87"/>
  <c r="N48" i="87"/>
  <c r="N49" i="87"/>
  <c r="N50" i="87"/>
  <c r="N51" i="87"/>
  <c r="P37" i="87"/>
  <c r="P38" i="87"/>
  <c r="P39" i="87"/>
  <c r="P40" i="87"/>
  <c r="P41" i="87"/>
  <c r="P42" i="87"/>
  <c r="P43" i="87"/>
  <c r="P44" i="87"/>
  <c r="P45" i="87"/>
  <c r="P46" i="87"/>
  <c r="P47" i="87"/>
  <c r="P48" i="87"/>
  <c r="P49" i="87"/>
  <c r="P50" i="87"/>
  <c r="P36" i="87"/>
  <c r="P35" i="87"/>
  <c r="P33" i="87"/>
  <c r="P32" i="87"/>
  <c r="P30" i="87"/>
  <c r="P29" i="87"/>
  <c r="P26" i="87"/>
  <c r="P27" i="87"/>
  <c r="P25" i="87"/>
  <c r="P24" i="87"/>
  <c r="P22" i="87"/>
  <c r="P21" i="87"/>
  <c r="P19" i="87"/>
  <c r="P18" i="87"/>
  <c r="P16" i="87"/>
  <c r="P14" i="87"/>
  <c r="P12" i="87"/>
  <c r="P11" i="87"/>
  <c r="N37" i="85"/>
  <c r="P37" i="85"/>
  <c r="N38" i="85"/>
  <c r="P38" i="85"/>
  <c r="N39" i="85"/>
  <c r="P39" i="85"/>
  <c r="N40" i="85"/>
  <c r="P40" i="85"/>
  <c r="N41" i="85"/>
  <c r="P41" i="85"/>
  <c r="N42" i="85"/>
  <c r="P42" i="85"/>
  <c r="N43" i="85"/>
  <c r="P43" i="85"/>
  <c r="N44" i="85"/>
  <c r="P44" i="85"/>
  <c r="N45" i="85"/>
  <c r="P45" i="85"/>
  <c r="N46" i="85"/>
  <c r="P46" i="85"/>
  <c r="N47" i="85"/>
  <c r="P47" i="85"/>
  <c r="N48" i="85"/>
  <c r="P48" i="85"/>
  <c r="N49" i="85"/>
  <c r="P49" i="85"/>
  <c r="P50" i="85"/>
  <c r="P36" i="85"/>
  <c r="P35" i="85"/>
  <c r="N29" i="85"/>
  <c r="N33" i="85"/>
  <c r="N24" i="85"/>
  <c r="N18" i="85"/>
  <c r="N19" i="85"/>
  <c r="N21" i="85"/>
  <c r="N11" i="85"/>
  <c r="N12" i="85"/>
  <c r="N14" i="85"/>
  <c r="N51" i="85"/>
  <c r="P33" i="85"/>
  <c r="P32" i="85"/>
  <c r="P30" i="85"/>
  <c r="P29" i="85"/>
  <c r="P26" i="85"/>
  <c r="P27" i="85"/>
  <c r="P25" i="85"/>
  <c r="P24" i="85"/>
  <c r="P22" i="85"/>
  <c r="P21" i="85"/>
  <c r="P19" i="85"/>
  <c r="P18" i="85"/>
  <c r="P16" i="85"/>
  <c r="P14" i="85"/>
  <c r="P12" i="85"/>
  <c r="P11" i="85"/>
  <c r="N37" i="84"/>
  <c r="P37" i="84"/>
  <c r="N38" i="84"/>
  <c r="P38" i="84"/>
  <c r="N39" i="84"/>
  <c r="P39" i="84"/>
  <c r="N40" i="84"/>
  <c r="P40" i="84"/>
  <c r="N41" i="84"/>
  <c r="P41" i="84"/>
  <c r="N42" i="84"/>
  <c r="P42" i="84"/>
  <c r="N43" i="84"/>
  <c r="P43" i="84"/>
  <c r="N44" i="84"/>
  <c r="P44" i="84"/>
  <c r="N45" i="84"/>
  <c r="P45" i="84"/>
  <c r="N46" i="84"/>
  <c r="P46" i="84"/>
  <c r="N47" i="84"/>
  <c r="P47" i="84"/>
  <c r="N48" i="84"/>
  <c r="P48" i="84"/>
  <c r="N49" i="84"/>
  <c r="P49" i="84"/>
  <c r="N50" i="84"/>
  <c r="P50" i="84"/>
  <c r="N36" i="84"/>
  <c r="P36" i="84"/>
  <c r="N35" i="84"/>
  <c r="P35" i="84"/>
  <c r="P33" i="84"/>
  <c r="N32" i="84"/>
  <c r="N24" i="84"/>
  <c r="N18" i="84"/>
  <c r="N19" i="84"/>
  <c r="N11" i="84"/>
  <c r="N12" i="84"/>
  <c r="N14" i="84"/>
  <c r="N51" i="84"/>
  <c r="P32" i="84"/>
  <c r="P30" i="84"/>
  <c r="P29" i="84"/>
  <c r="P26" i="84"/>
  <c r="P27" i="84"/>
  <c r="P25" i="84"/>
  <c r="P24" i="84"/>
  <c r="P22" i="84"/>
  <c r="P21" i="84"/>
  <c r="P19" i="84"/>
  <c r="P18" i="84"/>
  <c r="P16" i="84"/>
  <c r="P14" i="84"/>
  <c r="P12" i="84"/>
  <c r="P11" i="84"/>
  <c r="P37" i="83"/>
  <c r="P38" i="83"/>
  <c r="P39" i="83"/>
  <c r="P40" i="83"/>
  <c r="P41" i="83"/>
  <c r="P42" i="83"/>
  <c r="P43" i="83"/>
  <c r="P44" i="83"/>
  <c r="P45" i="83"/>
  <c r="P46" i="83"/>
  <c r="P47" i="83"/>
  <c r="P48" i="83"/>
  <c r="P49" i="83"/>
  <c r="P50" i="83"/>
  <c r="P36" i="83"/>
  <c r="P35" i="83"/>
  <c r="P33" i="83"/>
  <c r="P32" i="83"/>
  <c r="P30" i="83"/>
  <c r="P29" i="83"/>
  <c r="P26" i="83"/>
  <c r="P27" i="83"/>
  <c r="P25" i="83"/>
  <c r="P24" i="83"/>
  <c r="P22" i="83"/>
  <c r="P21" i="83"/>
  <c r="P19" i="83"/>
  <c r="P18" i="83"/>
  <c r="P16" i="83"/>
  <c r="P14" i="83"/>
  <c r="P12" i="83"/>
  <c r="P11" i="83"/>
  <c r="N37" i="86"/>
  <c r="P37" i="86"/>
  <c r="N38" i="86"/>
  <c r="P38" i="86"/>
  <c r="N39" i="86"/>
  <c r="P39" i="86"/>
  <c r="N40" i="86"/>
  <c r="P40" i="86"/>
  <c r="N41" i="86"/>
  <c r="P41" i="86"/>
  <c r="N42" i="86"/>
  <c r="P42" i="86"/>
  <c r="N43" i="86"/>
  <c r="P43" i="86"/>
  <c r="N44" i="86"/>
  <c r="P44" i="86"/>
  <c r="N45" i="86"/>
  <c r="P45" i="86"/>
  <c r="N46" i="86"/>
  <c r="P46" i="86"/>
  <c r="N47" i="86"/>
  <c r="P47" i="86"/>
  <c r="N48" i="86"/>
  <c r="P48" i="86"/>
  <c r="N49" i="86"/>
  <c r="P49" i="86"/>
  <c r="P50" i="86"/>
  <c r="N36" i="86"/>
  <c r="P36" i="86"/>
  <c r="N35" i="86"/>
  <c r="P35" i="86"/>
  <c r="P33" i="86"/>
  <c r="P32" i="86"/>
  <c r="P30" i="86"/>
  <c r="P29" i="86"/>
  <c r="N24" i="86"/>
  <c r="N25" i="86"/>
  <c r="N26" i="86"/>
  <c r="N27" i="86"/>
  <c r="N21" i="86"/>
  <c r="N19" i="86"/>
  <c r="N11" i="86"/>
  <c r="N12" i="86"/>
  <c r="N51" i="86"/>
  <c r="P27" i="86"/>
  <c r="P26" i="86"/>
  <c r="P25" i="86"/>
  <c r="P24" i="86"/>
  <c r="P22" i="86"/>
  <c r="P21" i="86"/>
  <c r="P19" i="86"/>
  <c r="P18" i="86"/>
  <c r="P16" i="86"/>
  <c r="P14" i="86"/>
  <c r="P12" i="86"/>
  <c r="P11" i="86"/>
  <c r="N11" i="82"/>
  <c r="N12" i="82"/>
  <c r="N14" i="82"/>
  <c r="N18" i="82"/>
  <c r="N19" i="82"/>
  <c r="N24" i="82"/>
  <c r="N25" i="82"/>
  <c r="N26" i="82"/>
  <c r="N27" i="82"/>
  <c r="N32" i="82"/>
  <c r="N33" i="82"/>
  <c r="N35" i="82"/>
  <c r="N36" i="82"/>
  <c r="N37" i="82"/>
  <c r="N38" i="82"/>
  <c r="N39" i="82"/>
  <c r="N40" i="82"/>
  <c r="N41" i="82"/>
  <c r="N42" i="82"/>
  <c r="N43" i="82"/>
  <c r="N44" i="82"/>
  <c r="N45" i="82"/>
  <c r="N46" i="82"/>
  <c r="N47" i="82"/>
  <c r="N48" i="82"/>
  <c r="N49" i="82"/>
  <c r="N50" i="82"/>
  <c r="N51" i="82"/>
  <c r="P37" i="82"/>
  <c r="P38" i="82"/>
  <c r="P39" i="82"/>
  <c r="P40" i="82"/>
  <c r="P41" i="82"/>
  <c r="P42" i="82"/>
  <c r="P43" i="82"/>
  <c r="P44" i="82"/>
  <c r="P45" i="82"/>
  <c r="P46" i="82"/>
  <c r="P47" i="82"/>
  <c r="P48" i="82"/>
  <c r="P49" i="82"/>
  <c r="P50" i="82"/>
  <c r="P36" i="82"/>
  <c r="P35" i="82"/>
  <c r="P33" i="82"/>
  <c r="P32" i="82"/>
  <c r="P30" i="82"/>
  <c r="P29" i="82"/>
  <c r="P26" i="82"/>
  <c r="P27" i="82"/>
  <c r="P25" i="82"/>
  <c r="P24" i="82"/>
  <c r="P22" i="82"/>
  <c r="P21" i="82"/>
  <c r="P19" i="82"/>
  <c r="P18" i="82"/>
  <c r="P16" i="82"/>
  <c r="P14" i="82"/>
  <c r="P12" i="82"/>
  <c r="P11" i="82"/>
  <c r="N37" i="81"/>
  <c r="P37" i="81"/>
  <c r="N38" i="81"/>
  <c r="P38" i="81"/>
  <c r="N39" i="81"/>
  <c r="P39" i="81"/>
  <c r="N40" i="81"/>
  <c r="P40" i="81"/>
  <c r="N41" i="81"/>
  <c r="P41" i="81"/>
  <c r="N42" i="81"/>
  <c r="P42" i="81"/>
  <c r="N43" i="81"/>
  <c r="P43" i="81"/>
  <c r="N44" i="81"/>
  <c r="P44" i="81"/>
  <c r="N45" i="81"/>
  <c r="P45" i="81"/>
  <c r="N46" i="81"/>
  <c r="P46" i="81"/>
  <c r="N47" i="81"/>
  <c r="P47" i="81"/>
  <c r="N48" i="81"/>
  <c r="P48" i="81"/>
  <c r="N49" i="81"/>
  <c r="P49" i="81"/>
  <c r="N50" i="81"/>
  <c r="P50" i="81"/>
  <c r="N36" i="81"/>
  <c r="P36" i="81"/>
  <c r="N35" i="81"/>
  <c r="P35" i="81"/>
  <c r="P33" i="81"/>
  <c r="N32" i="81"/>
  <c r="N24" i="81"/>
  <c r="N25" i="81"/>
  <c r="N26" i="81"/>
  <c r="N27" i="81"/>
  <c r="N18" i="81"/>
  <c r="N19" i="81"/>
  <c r="N11" i="81"/>
  <c r="N12" i="81"/>
  <c r="N51" i="81"/>
  <c r="P32" i="81"/>
  <c r="P30" i="81"/>
  <c r="P29" i="81"/>
  <c r="P26" i="81"/>
  <c r="P27" i="81"/>
  <c r="P25" i="81"/>
  <c r="P24" i="81"/>
  <c r="P22" i="81"/>
  <c r="P21" i="81"/>
  <c r="P19" i="81"/>
  <c r="P18" i="81"/>
  <c r="P16" i="81"/>
  <c r="P14" i="81"/>
  <c r="P12" i="81"/>
  <c r="P11" i="81"/>
  <c r="N11" i="80"/>
  <c r="N12" i="80"/>
  <c r="N14" i="80"/>
  <c r="N18" i="80"/>
  <c r="N19" i="80"/>
  <c r="N24" i="80"/>
  <c r="N29" i="80"/>
  <c r="N33" i="80"/>
  <c r="N37" i="80"/>
  <c r="N38" i="80"/>
  <c r="N39" i="80"/>
  <c r="N40" i="80"/>
  <c r="N41" i="80"/>
  <c r="N42" i="80"/>
  <c r="N43" i="80"/>
  <c r="N44" i="80"/>
  <c r="N45" i="80"/>
  <c r="N46" i="80"/>
  <c r="N47" i="80"/>
  <c r="N48" i="80"/>
  <c r="N49" i="80"/>
  <c r="N50" i="80"/>
  <c r="N51" i="80"/>
  <c r="P37" i="80"/>
  <c r="P38" i="80"/>
  <c r="P39" i="80"/>
  <c r="P40" i="80"/>
  <c r="P41" i="80"/>
  <c r="P42" i="80"/>
  <c r="P43" i="80"/>
  <c r="P44" i="80"/>
  <c r="P45" i="80"/>
  <c r="P46" i="80"/>
  <c r="P47" i="80"/>
  <c r="P48" i="80"/>
  <c r="P49" i="80"/>
  <c r="P50" i="80"/>
  <c r="P36" i="80"/>
  <c r="P35" i="80"/>
  <c r="P33" i="80"/>
  <c r="P32" i="80"/>
  <c r="P30" i="80"/>
  <c r="P29" i="80"/>
  <c r="P26" i="80"/>
  <c r="P27" i="80"/>
  <c r="P25" i="80"/>
  <c r="P24" i="80"/>
  <c r="P22" i="80"/>
  <c r="P21" i="80"/>
  <c r="P19" i="80"/>
  <c r="P18" i="80"/>
  <c r="P16" i="80"/>
  <c r="P14" i="80"/>
  <c r="P12" i="80"/>
  <c r="P11" i="80"/>
  <c r="N14" i="79"/>
  <c r="N18" i="79"/>
  <c r="N19" i="79"/>
  <c r="N21" i="79"/>
  <c r="N22" i="79"/>
  <c r="N24" i="79"/>
  <c r="N25" i="79"/>
  <c r="N26" i="79"/>
  <c r="N32" i="79"/>
  <c r="N33" i="79"/>
  <c r="N37" i="79"/>
  <c r="N48" i="79"/>
  <c r="N51" i="79"/>
  <c r="P33" i="79"/>
  <c r="P32" i="79"/>
  <c r="P30" i="79"/>
  <c r="P29" i="79"/>
  <c r="P26" i="79"/>
  <c r="P27" i="79"/>
  <c r="P25" i="79"/>
  <c r="P24" i="79"/>
  <c r="P22" i="79"/>
  <c r="P21" i="79"/>
  <c r="P19" i="79"/>
  <c r="P18" i="79"/>
  <c r="P16" i="79"/>
  <c r="P14" i="79"/>
  <c r="P12" i="79"/>
  <c r="P11" i="79"/>
  <c r="P37" i="79"/>
  <c r="P38" i="79"/>
  <c r="P39" i="79"/>
  <c r="P40" i="79"/>
  <c r="P41" i="79"/>
  <c r="P42" i="79"/>
  <c r="P43" i="79"/>
  <c r="P44" i="79"/>
  <c r="P45" i="79"/>
  <c r="P46" i="79"/>
  <c r="P47" i="79"/>
  <c r="P48" i="79"/>
  <c r="P49" i="79"/>
  <c r="P50" i="79"/>
  <c r="P36" i="79"/>
  <c r="P35" i="79"/>
  <c r="N14" i="78"/>
  <c r="N18" i="78"/>
  <c r="N19" i="78"/>
  <c r="N24" i="78"/>
  <c r="N30" i="78"/>
  <c r="N33" i="78"/>
  <c r="N35" i="78"/>
  <c r="N36" i="78"/>
  <c r="N37" i="78"/>
  <c r="N38" i="78"/>
  <c r="N39" i="78"/>
  <c r="N40" i="78"/>
  <c r="N41" i="78"/>
  <c r="N42" i="78"/>
  <c r="N43" i="78"/>
  <c r="N44" i="78"/>
  <c r="N45" i="78"/>
  <c r="N46" i="78"/>
  <c r="N47" i="78"/>
  <c r="N48" i="78"/>
  <c r="N49" i="78"/>
  <c r="N50" i="78"/>
  <c r="N51" i="78"/>
  <c r="P37" i="78"/>
  <c r="P38" i="78"/>
  <c r="P39" i="78"/>
  <c r="P40" i="78"/>
  <c r="P41" i="78"/>
  <c r="P42" i="78"/>
  <c r="P43" i="78"/>
  <c r="P44" i="78"/>
  <c r="P45" i="78"/>
  <c r="P46" i="78"/>
  <c r="P47" i="78"/>
  <c r="P48" i="78"/>
  <c r="P49" i="78"/>
  <c r="P50" i="78"/>
  <c r="P36" i="78"/>
  <c r="P35" i="78"/>
  <c r="P33" i="78"/>
  <c r="P32" i="78"/>
  <c r="P30" i="78"/>
  <c r="P29" i="78"/>
  <c r="P26" i="78"/>
  <c r="P27" i="78"/>
  <c r="P25" i="78"/>
  <c r="P24" i="78"/>
  <c r="P22" i="78"/>
  <c r="P21" i="78"/>
  <c r="P19" i="78"/>
  <c r="P18" i="78"/>
  <c r="P16" i="78"/>
  <c r="P14" i="78"/>
  <c r="P12" i="78"/>
  <c r="P11" i="78"/>
  <c r="N11" i="76"/>
  <c r="N12" i="76"/>
  <c r="N14" i="76"/>
  <c r="N18" i="76"/>
  <c r="N19" i="76"/>
  <c r="N32" i="76"/>
  <c r="N35" i="76"/>
  <c r="N36" i="76"/>
  <c r="N37" i="76"/>
  <c r="N38" i="76"/>
  <c r="N39" i="76"/>
  <c r="N40" i="76"/>
  <c r="N41" i="76"/>
  <c r="N42" i="76"/>
  <c r="N43" i="76"/>
  <c r="N44" i="76"/>
  <c r="N45" i="76"/>
  <c r="N46" i="76"/>
  <c r="N47" i="76"/>
  <c r="N48" i="76"/>
  <c r="N49" i="76"/>
  <c r="N50" i="76"/>
  <c r="N51" i="76"/>
  <c r="P37" i="76"/>
  <c r="P38" i="76"/>
  <c r="P39" i="76"/>
  <c r="P40" i="76"/>
  <c r="P41" i="76"/>
  <c r="P42" i="76"/>
  <c r="P43" i="76"/>
  <c r="P44" i="76"/>
  <c r="P45" i="76"/>
  <c r="P46" i="76"/>
  <c r="P47" i="76"/>
  <c r="P48" i="76"/>
  <c r="P49" i="76"/>
  <c r="P50" i="76"/>
  <c r="P36" i="76"/>
  <c r="P35" i="76"/>
  <c r="P33" i="76"/>
  <c r="P32" i="76"/>
  <c r="P30" i="76"/>
  <c r="P29" i="76"/>
  <c r="P26" i="76"/>
  <c r="P27" i="76"/>
  <c r="P25" i="76"/>
  <c r="P24" i="76"/>
  <c r="P22" i="76"/>
  <c r="P21" i="76"/>
  <c r="P19" i="76"/>
  <c r="P18" i="76"/>
  <c r="P16" i="76"/>
  <c r="P14" i="76"/>
  <c r="P12" i="76"/>
  <c r="P11" i="76"/>
  <c r="P37" i="74"/>
  <c r="P38" i="74"/>
  <c r="P39" i="74"/>
  <c r="P40" i="74"/>
  <c r="P41" i="74"/>
  <c r="P42" i="74"/>
  <c r="P43" i="74"/>
  <c r="P44" i="74"/>
  <c r="P45" i="74"/>
  <c r="P46" i="74"/>
  <c r="P47" i="74"/>
  <c r="N11" i="74"/>
  <c r="N12" i="74"/>
  <c r="N14" i="74"/>
  <c r="N18" i="74"/>
  <c r="N19" i="74"/>
  <c r="N21" i="74"/>
  <c r="N22" i="74"/>
  <c r="N24" i="74"/>
  <c r="N25" i="74"/>
  <c r="N26" i="74"/>
  <c r="N27" i="74"/>
  <c r="N32" i="74"/>
  <c r="N33" i="74"/>
  <c r="N48" i="74"/>
  <c r="N51" i="74"/>
  <c r="P48" i="74"/>
  <c r="P49" i="74"/>
  <c r="P50" i="74"/>
  <c r="P36" i="74"/>
  <c r="P35" i="74"/>
  <c r="P33" i="74"/>
  <c r="P32" i="74"/>
  <c r="P30" i="74"/>
  <c r="P29" i="74"/>
  <c r="P26" i="74"/>
  <c r="P27" i="74"/>
  <c r="P25" i="74"/>
  <c r="P24" i="74"/>
  <c r="P22" i="74"/>
  <c r="P21" i="74"/>
  <c r="P19" i="74"/>
  <c r="P18" i="74"/>
  <c r="P16" i="74"/>
  <c r="P14" i="74"/>
  <c r="P12" i="74"/>
  <c r="P11" i="74"/>
  <c r="P37" i="71"/>
  <c r="P38" i="71"/>
  <c r="P39" i="71"/>
  <c r="P40" i="71"/>
  <c r="P41" i="71"/>
  <c r="P42" i="71"/>
  <c r="P43" i="71"/>
  <c r="P44" i="71"/>
  <c r="P45" i="71"/>
  <c r="P46" i="71"/>
  <c r="P47" i="71"/>
  <c r="P48" i="71"/>
  <c r="P49" i="71"/>
  <c r="P50" i="71"/>
  <c r="P36" i="71"/>
  <c r="P35" i="71"/>
  <c r="P33" i="71"/>
  <c r="P32" i="71"/>
  <c r="P30" i="71"/>
  <c r="P29" i="71"/>
  <c r="P26" i="71"/>
  <c r="P27" i="71"/>
  <c r="P25" i="71"/>
  <c r="P24" i="71"/>
  <c r="P22" i="71"/>
  <c r="P21" i="71"/>
  <c r="P19" i="71"/>
  <c r="P18" i="71"/>
  <c r="P16" i="71"/>
  <c r="P14" i="71"/>
  <c r="P12" i="71"/>
  <c r="P11" i="71"/>
  <c r="N11" i="70"/>
  <c r="N12" i="70"/>
  <c r="N14" i="70"/>
  <c r="N18" i="70"/>
  <c r="N19" i="70"/>
  <c r="N30" i="70"/>
  <c r="N32" i="70"/>
  <c r="N35" i="70"/>
  <c r="N36" i="70"/>
  <c r="N37" i="70"/>
  <c r="N38" i="70"/>
  <c r="N39" i="70"/>
  <c r="N40" i="70"/>
  <c r="N41" i="70"/>
  <c r="N42" i="70"/>
  <c r="N43" i="70"/>
  <c r="N44" i="70"/>
  <c r="N45" i="70"/>
  <c r="N46" i="70"/>
  <c r="N47" i="70"/>
  <c r="N48" i="70"/>
  <c r="N49" i="70"/>
  <c r="N50" i="70"/>
  <c r="N51" i="70"/>
  <c r="P37" i="70"/>
  <c r="P38" i="70"/>
  <c r="P39" i="70"/>
  <c r="P40" i="70"/>
  <c r="P41" i="70"/>
  <c r="P42" i="70"/>
  <c r="P43" i="70"/>
  <c r="P44" i="70"/>
  <c r="P45" i="70"/>
  <c r="P46" i="70"/>
  <c r="P47" i="70"/>
  <c r="P48" i="70"/>
  <c r="P49" i="70"/>
  <c r="P50" i="70"/>
  <c r="P36" i="70"/>
  <c r="P35" i="70"/>
  <c r="P33" i="70"/>
  <c r="P32" i="70"/>
  <c r="P30" i="70"/>
  <c r="P29" i="70"/>
  <c r="P26" i="70"/>
  <c r="P27" i="70"/>
  <c r="P25" i="70"/>
  <c r="P24" i="70"/>
  <c r="P22" i="70"/>
  <c r="P21" i="70"/>
  <c r="P19" i="70"/>
  <c r="P18" i="70"/>
  <c r="P16" i="70"/>
  <c r="P14" i="70"/>
  <c r="P12" i="70"/>
  <c r="P11" i="70"/>
  <c r="N14" i="69"/>
  <c r="N18" i="69"/>
  <c r="N19" i="69"/>
  <c r="N32" i="69"/>
  <c r="N35" i="69"/>
  <c r="N36" i="69"/>
  <c r="N37" i="69"/>
  <c r="N38" i="69"/>
  <c r="N39" i="69"/>
  <c r="N40" i="69"/>
  <c r="N41" i="69"/>
  <c r="N42" i="69"/>
  <c r="N43" i="69"/>
  <c r="N44" i="69"/>
  <c r="N45" i="69"/>
  <c r="N46" i="69"/>
  <c r="N47" i="69"/>
  <c r="N48" i="69"/>
  <c r="N49" i="69"/>
  <c r="N50" i="69"/>
  <c r="N51" i="69"/>
  <c r="P37" i="69"/>
  <c r="P38" i="69"/>
  <c r="P39" i="69"/>
  <c r="P40" i="69"/>
  <c r="P41" i="69"/>
  <c r="P42" i="69"/>
  <c r="P43" i="69"/>
  <c r="P44" i="69"/>
  <c r="P45" i="69"/>
  <c r="P46" i="69"/>
  <c r="P47" i="69"/>
  <c r="P48" i="69"/>
  <c r="P49" i="69"/>
  <c r="P50" i="69"/>
  <c r="P36" i="69"/>
  <c r="P35" i="69"/>
  <c r="P33" i="69"/>
  <c r="P32" i="69"/>
  <c r="P30" i="69"/>
  <c r="P29" i="69"/>
  <c r="P26" i="69"/>
  <c r="P27" i="69"/>
  <c r="P25" i="69"/>
  <c r="P24" i="69"/>
  <c r="P22" i="69"/>
  <c r="P21" i="69"/>
  <c r="P19" i="69"/>
  <c r="P18" i="69"/>
  <c r="P16" i="69"/>
  <c r="P14" i="69"/>
  <c r="P12" i="69"/>
  <c r="P11" i="69"/>
  <c r="N37" i="68"/>
  <c r="P37" i="68"/>
  <c r="N38" i="68"/>
  <c r="P38" i="68"/>
  <c r="N39" i="68"/>
  <c r="P39" i="68"/>
  <c r="N40" i="68"/>
  <c r="P40" i="68"/>
  <c r="N41" i="68"/>
  <c r="P41" i="68"/>
  <c r="N42" i="68"/>
  <c r="P42" i="68"/>
  <c r="N43" i="68"/>
  <c r="P43" i="68"/>
  <c r="N44" i="68"/>
  <c r="P44" i="68"/>
  <c r="N45" i="68"/>
  <c r="P45" i="68"/>
  <c r="N46" i="68"/>
  <c r="P46" i="68"/>
  <c r="N47" i="68"/>
  <c r="P47" i="68"/>
  <c r="N48" i="68"/>
  <c r="P48" i="68"/>
  <c r="N49" i="68"/>
  <c r="P49" i="68"/>
  <c r="P50" i="68"/>
  <c r="N36" i="68"/>
  <c r="P36" i="68"/>
  <c r="N35" i="68"/>
  <c r="P35" i="68"/>
  <c r="P33" i="68"/>
  <c r="N30" i="68"/>
  <c r="N32" i="68"/>
  <c r="N18" i="68"/>
  <c r="N19" i="68"/>
  <c r="N11" i="68"/>
  <c r="N12" i="68"/>
  <c r="N51" i="68"/>
  <c r="P32" i="68"/>
  <c r="P30" i="68"/>
  <c r="P29" i="68"/>
  <c r="P26" i="68"/>
  <c r="P27" i="68"/>
  <c r="P25" i="68"/>
  <c r="P24" i="68"/>
  <c r="P22" i="68"/>
  <c r="P21" i="68"/>
  <c r="P19" i="68"/>
  <c r="P18" i="68"/>
  <c r="P16" i="68"/>
  <c r="P14" i="68"/>
  <c r="P12" i="68"/>
  <c r="P11" i="68"/>
  <c r="N37" i="67"/>
  <c r="P37" i="67"/>
  <c r="N38" i="67"/>
  <c r="P38" i="67"/>
  <c r="N39" i="67"/>
  <c r="P39" i="67"/>
  <c r="N11" i="67"/>
  <c r="N12" i="67"/>
  <c r="N14" i="67"/>
  <c r="N19" i="67"/>
  <c r="N24" i="67"/>
  <c r="N32" i="67"/>
  <c r="N35" i="67"/>
  <c r="N36" i="67"/>
  <c r="N40" i="67"/>
  <c r="N41" i="67"/>
  <c r="N42" i="67"/>
  <c r="N43" i="67"/>
  <c r="N44" i="67"/>
  <c r="N45" i="67"/>
  <c r="N46" i="67"/>
  <c r="N47" i="67"/>
  <c r="N48" i="67"/>
  <c r="N49" i="67"/>
  <c r="N50" i="67"/>
  <c r="N51" i="67"/>
  <c r="P40" i="67"/>
  <c r="P41" i="67"/>
  <c r="P42" i="67"/>
  <c r="P43" i="67"/>
  <c r="P44" i="67"/>
  <c r="P45" i="67"/>
  <c r="P46" i="67"/>
  <c r="P47" i="67"/>
  <c r="P48" i="67"/>
  <c r="P49" i="67"/>
  <c r="P50" i="67"/>
  <c r="P36" i="67"/>
  <c r="P35" i="67"/>
  <c r="P33" i="67"/>
  <c r="P32" i="67"/>
  <c r="P30" i="67"/>
  <c r="P29" i="67"/>
  <c r="P27" i="67"/>
  <c r="P26" i="67"/>
  <c r="P25" i="67"/>
  <c r="P24" i="67"/>
  <c r="P22" i="67"/>
  <c r="P21" i="67"/>
  <c r="P19" i="67"/>
  <c r="P14" i="67"/>
  <c r="P18" i="67"/>
  <c r="P16" i="67"/>
  <c r="P12" i="67"/>
  <c r="P11" i="67"/>
  <c r="N11" i="66"/>
  <c r="N12" i="66"/>
  <c r="N14" i="66"/>
  <c r="N18" i="66"/>
  <c r="N19" i="66"/>
  <c r="N32" i="66"/>
  <c r="N35" i="66"/>
  <c r="N36" i="66"/>
  <c r="N37" i="66"/>
  <c r="N38" i="66"/>
  <c r="N39" i="66"/>
  <c r="N48" i="66"/>
  <c r="N51" i="66"/>
  <c r="P37" i="66"/>
  <c r="P38" i="66"/>
  <c r="P39" i="66"/>
  <c r="P40" i="66"/>
  <c r="P41" i="66"/>
  <c r="P42" i="66"/>
  <c r="P43" i="66"/>
  <c r="P44" i="66"/>
  <c r="P45" i="66"/>
  <c r="P46" i="66"/>
  <c r="P47" i="66"/>
  <c r="P48" i="66"/>
  <c r="P49" i="66"/>
  <c r="P50" i="66"/>
  <c r="P36" i="66"/>
  <c r="P35" i="66"/>
  <c r="P33" i="66"/>
  <c r="P32" i="66"/>
  <c r="P30" i="66"/>
  <c r="P29" i="66"/>
  <c r="P26" i="66"/>
  <c r="P27" i="66"/>
  <c r="P25" i="66"/>
  <c r="P24" i="66"/>
  <c r="P22" i="66"/>
  <c r="P21" i="66"/>
  <c r="P19" i="66"/>
  <c r="P18" i="66"/>
  <c r="P16" i="66"/>
  <c r="P14" i="66"/>
  <c r="P12" i="66"/>
  <c r="P11" i="66"/>
  <c r="P37" i="65"/>
  <c r="P38" i="65"/>
  <c r="P39" i="65"/>
  <c r="P40" i="65"/>
  <c r="P41" i="65"/>
  <c r="P42" i="65"/>
  <c r="P43" i="65"/>
  <c r="P44" i="65"/>
  <c r="P45" i="65"/>
  <c r="P46" i="65"/>
  <c r="P47" i="65"/>
  <c r="P48" i="65"/>
  <c r="P49" i="65"/>
  <c r="P50" i="65"/>
  <c r="P36" i="65"/>
  <c r="P35" i="65"/>
  <c r="P33" i="65"/>
  <c r="P32" i="65"/>
  <c r="P30" i="65"/>
  <c r="P29" i="65"/>
  <c r="P25" i="65"/>
  <c r="P26" i="65"/>
  <c r="P27" i="65"/>
  <c r="P24" i="65"/>
  <c r="P22" i="65"/>
  <c r="P21" i="65"/>
  <c r="P19" i="65"/>
  <c r="P18" i="65"/>
  <c r="P16" i="65"/>
  <c r="P14" i="65"/>
  <c r="P12" i="65"/>
  <c r="P11" i="65"/>
  <c r="N49" i="45"/>
  <c r="P49" i="45"/>
  <c r="P50" i="45"/>
  <c r="N41" i="45"/>
  <c r="P41" i="45"/>
  <c r="N42" i="45"/>
  <c r="P42" i="45"/>
  <c r="N43" i="45"/>
  <c r="P43" i="45"/>
  <c r="N44" i="45"/>
  <c r="P44" i="45"/>
  <c r="N45" i="45"/>
  <c r="P45" i="45"/>
  <c r="N46" i="45"/>
  <c r="P46" i="45"/>
  <c r="N47" i="45"/>
  <c r="P47" i="45"/>
  <c r="N11" i="45"/>
  <c r="N12" i="45"/>
  <c r="N14" i="45"/>
  <c r="N16" i="45"/>
  <c r="N18" i="45"/>
  <c r="N19" i="45"/>
  <c r="N21" i="45"/>
  <c r="N24" i="45"/>
  <c r="N25" i="45"/>
  <c r="N26" i="45"/>
  <c r="N30" i="45"/>
  <c r="N32" i="45"/>
  <c r="N33" i="45"/>
  <c r="N35" i="45"/>
  <c r="N36" i="45"/>
  <c r="N37" i="45"/>
  <c r="N38" i="45"/>
  <c r="N39" i="45"/>
  <c r="N40" i="45"/>
  <c r="N48" i="45"/>
  <c r="N51" i="45"/>
  <c r="P48" i="45"/>
  <c r="P40" i="45"/>
  <c r="P39" i="45"/>
  <c r="P38" i="45"/>
  <c r="P37" i="45"/>
  <c r="P36" i="45"/>
  <c r="P35" i="45"/>
  <c r="P29" i="45"/>
  <c r="P33" i="45"/>
  <c r="P32" i="45"/>
  <c r="P30" i="45"/>
  <c r="P27" i="45"/>
  <c r="P26" i="45"/>
  <c r="P25" i="45"/>
  <c r="P24" i="45"/>
  <c r="P21" i="45"/>
  <c r="P19" i="45"/>
  <c r="P18" i="45"/>
  <c r="P16" i="45"/>
  <c r="P14" i="45"/>
  <c r="P12" i="45"/>
  <c r="P11" i="45"/>
  <c r="P22" i="45"/>
  <c r="F23" i="1"/>
  <c r="G23" i="1"/>
  <c r="H23" i="1"/>
  <c r="I23" i="1"/>
  <c r="J23" i="1"/>
  <c r="K23" i="1"/>
  <c r="L23" i="1"/>
  <c r="N11" i="71"/>
  <c r="N12" i="71"/>
  <c r="N14" i="71"/>
  <c r="N18" i="71"/>
  <c r="N19" i="71"/>
  <c r="N29" i="71"/>
  <c r="N30" i="71"/>
  <c r="N32" i="71"/>
  <c r="N35" i="71"/>
  <c r="N36" i="71"/>
  <c r="N37" i="71"/>
  <c r="N38" i="71"/>
  <c r="N39" i="71"/>
  <c r="N40" i="71"/>
  <c r="N41" i="71"/>
  <c r="N42" i="71"/>
  <c r="N43" i="71"/>
  <c r="N44" i="71"/>
  <c r="N45" i="71"/>
  <c r="N46" i="71"/>
  <c r="N47" i="71"/>
  <c r="N48" i="71"/>
  <c r="N49" i="71"/>
  <c r="N50" i="71"/>
  <c r="N51" i="71"/>
  <c r="M23" i="1"/>
  <c r="O23" i="1"/>
  <c r="P23" i="1"/>
  <c r="N11" i="78"/>
  <c r="N12" i="78"/>
  <c r="Q23" i="1"/>
  <c r="R23" i="1"/>
  <c r="S23" i="1"/>
  <c r="T23" i="1"/>
  <c r="U23" i="1"/>
  <c r="V23" i="1"/>
  <c r="W23" i="1"/>
  <c r="X23" i="1"/>
  <c r="Y23" i="1"/>
  <c r="Z23" i="1"/>
  <c r="AA23" i="1"/>
  <c r="AB23" i="1"/>
  <c r="AC23" i="1"/>
  <c r="AD23" i="1"/>
  <c r="AE23" i="1"/>
  <c r="B23" i="1"/>
  <c r="C23" i="1"/>
  <c r="F4" i="1"/>
  <c r="N11" i="65"/>
  <c r="G4" i="1"/>
  <c r="H4" i="1"/>
  <c r="I4" i="1"/>
  <c r="J4" i="1"/>
  <c r="N11" i="69"/>
  <c r="K4" i="1"/>
  <c r="L4" i="1"/>
  <c r="M4" i="1"/>
  <c r="O4" i="1"/>
  <c r="P4" i="1"/>
  <c r="Q4" i="1"/>
  <c r="R4" i="1"/>
  <c r="S4" i="1"/>
  <c r="T4" i="1"/>
  <c r="U4" i="1"/>
  <c r="V4" i="1"/>
  <c r="N11" i="83"/>
  <c r="W4" i="1"/>
  <c r="X4" i="1"/>
  <c r="Y4" i="1"/>
  <c r="Z4" i="1"/>
  <c r="AA4" i="1"/>
  <c r="AB4" i="1"/>
  <c r="AC4" i="1"/>
  <c r="N11" i="44"/>
  <c r="AD4" i="1"/>
  <c r="AE4" i="1"/>
  <c r="B4" i="1"/>
  <c r="C4" i="1"/>
  <c r="F5" i="1"/>
  <c r="N12" i="65"/>
  <c r="G5" i="1"/>
  <c r="H5" i="1"/>
  <c r="I5" i="1"/>
  <c r="J5" i="1"/>
  <c r="N12" i="69"/>
  <c r="K5" i="1"/>
  <c r="L5" i="1"/>
  <c r="M5" i="1"/>
  <c r="O5" i="1"/>
  <c r="P5" i="1"/>
  <c r="Q5" i="1"/>
  <c r="R5" i="1"/>
  <c r="S5" i="1"/>
  <c r="T5" i="1"/>
  <c r="U5" i="1"/>
  <c r="V5" i="1"/>
  <c r="N12" i="83"/>
  <c r="W5" i="1"/>
  <c r="X5" i="1"/>
  <c r="Y5" i="1"/>
  <c r="Z5" i="1"/>
  <c r="AA5" i="1"/>
  <c r="AB5" i="1"/>
  <c r="AC5" i="1"/>
  <c r="N12" i="44"/>
  <c r="AD5" i="1"/>
  <c r="AE5" i="1"/>
  <c r="B5" i="1"/>
  <c r="C5" i="1"/>
  <c r="F7" i="1"/>
  <c r="N14" i="65"/>
  <c r="N18" i="65"/>
  <c r="N19" i="65"/>
  <c r="N24" i="65"/>
  <c r="N32" i="65"/>
  <c r="N33" i="65"/>
  <c r="N35" i="65"/>
  <c r="N36" i="65"/>
  <c r="N37" i="65"/>
  <c r="N38" i="65"/>
  <c r="N39" i="65"/>
  <c r="N40" i="65"/>
  <c r="N41" i="65"/>
  <c r="N42" i="65"/>
  <c r="N43" i="65"/>
  <c r="N44" i="65"/>
  <c r="N45" i="65"/>
  <c r="N46" i="65"/>
  <c r="N47" i="65"/>
  <c r="N48" i="65"/>
  <c r="N49" i="65"/>
  <c r="N50" i="65"/>
  <c r="N51" i="65"/>
  <c r="G7" i="1"/>
  <c r="H7" i="1"/>
  <c r="I7" i="1"/>
  <c r="J7" i="1"/>
  <c r="K7" i="1"/>
  <c r="L7" i="1"/>
  <c r="M7" i="1"/>
  <c r="O7" i="1"/>
  <c r="P7" i="1"/>
  <c r="Q7" i="1"/>
  <c r="R7" i="1"/>
  <c r="S7" i="1"/>
  <c r="T7" i="1"/>
  <c r="U7" i="1"/>
  <c r="V7" i="1"/>
  <c r="N14" i="83"/>
  <c r="N18" i="83"/>
  <c r="N19" i="83"/>
  <c r="N32" i="83"/>
  <c r="N33" i="83"/>
  <c r="N37" i="83"/>
  <c r="N48" i="83"/>
  <c r="N51" i="83"/>
  <c r="W7" i="1"/>
  <c r="X7" i="1"/>
  <c r="Y7" i="1"/>
  <c r="Z7" i="1"/>
  <c r="AA7" i="1"/>
  <c r="AB7" i="1"/>
  <c r="AC7" i="1"/>
  <c r="AD7" i="1"/>
  <c r="AE7" i="1"/>
  <c r="B7" i="1"/>
  <c r="C7" i="1"/>
  <c r="F9" i="1"/>
  <c r="G9" i="1"/>
  <c r="H9" i="1"/>
  <c r="I9" i="1"/>
  <c r="J9" i="1"/>
  <c r="K9" i="1"/>
  <c r="L9" i="1"/>
  <c r="M9" i="1"/>
  <c r="O9" i="1"/>
  <c r="P9" i="1"/>
  <c r="Q9" i="1"/>
  <c r="R9" i="1"/>
  <c r="S9" i="1"/>
  <c r="T9" i="1"/>
  <c r="U9" i="1"/>
  <c r="V9" i="1"/>
  <c r="W9" i="1"/>
  <c r="X9" i="1"/>
  <c r="Y9" i="1"/>
  <c r="Z9" i="1"/>
  <c r="AA9" i="1"/>
  <c r="AB9" i="1"/>
  <c r="AC9" i="1"/>
  <c r="AD9" i="1"/>
  <c r="AE9" i="1"/>
  <c r="B9" i="1"/>
  <c r="C9" i="1"/>
  <c r="F11" i="1"/>
  <c r="G11" i="1"/>
  <c r="H11" i="1"/>
  <c r="I11" i="1"/>
  <c r="J11" i="1"/>
  <c r="K11" i="1"/>
  <c r="L11" i="1"/>
  <c r="M11" i="1"/>
  <c r="O11" i="1"/>
  <c r="P11" i="1"/>
  <c r="Q11" i="1"/>
  <c r="R11" i="1"/>
  <c r="S11" i="1"/>
  <c r="T11" i="1"/>
  <c r="U11" i="1"/>
  <c r="V11" i="1"/>
  <c r="W11" i="1"/>
  <c r="X11" i="1"/>
  <c r="Y11" i="1"/>
  <c r="Z11" i="1"/>
  <c r="AA11" i="1"/>
  <c r="AB11" i="1"/>
  <c r="AC11" i="1"/>
  <c r="AD11" i="1"/>
  <c r="AE11" i="1"/>
  <c r="B11" i="1"/>
  <c r="C11" i="1"/>
  <c r="F12" i="1"/>
  <c r="G12" i="1"/>
  <c r="H12" i="1"/>
  <c r="I12" i="1"/>
  <c r="J12" i="1"/>
  <c r="K12" i="1"/>
  <c r="L12" i="1"/>
  <c r="M12" i="1"/>
  <c r="O12" i="1"/>
  <c r="P12" i="1"/>
  <c r="Q12" i="1"/>
  <c r="R12" i="1"/>
  <c r="S12" i="1"/>
  <c r="T12" i="1"/>
  <c r="U12" i="1"/>
  <c r="V12" i="1"/>
  <c r="W12" i="1"/>
  <c r="X12" i="1"/>
  <c r="Y12" i="1"/>
  <c r="Z12" i="1"/>
  <c r="AA12" i="1"/>
  <c r="AB12" i="1"/>
  <c r="AC12" i="1"/>
  <c r="AD12" i="1"/>
  <c r="AE12" i="1"/>
  <c r="B12" i="1"/>
  <c r="C12" i="1"/>
  <c r="F14" i="1"/>
  <c r="G14" i="1"/>
  <c r="H14" i="1"/>
  <c r="I14" i="1"/>
  <c r="J14" i="1"/>
  <c r="K14" i="1"/>
  <c r="L14" i="1"/>
  <c r="M14" i="1"/>
  <c r="O14" i="1"/>
  <c r="P14" i="1"/>
  <c r="Q14" i="1"/>
  <c r="R14" i="1"/>
  <c r="S14" i="1"/>
  <c r="T14" i="1"/>
  <c r="U14" i="1"/>
  <c r="V14" i="1"/>
  <c r="W14" i="1"/>
  <c r="X14" i="1"/>
  <c r="Y14" i="1"/>
  <c r="Z14" i="1"/>
  <c r="AA14" i="1"/>
  <c r="AB14" i="1"/>
  <c r="AC14" i="1"/>
  <c r="AD14" i="1"/>
  <c r="AE14" i="1"/>
  <c r="B14" i="1"/>
  <c r="C14" i="1"/>
  <c r="F15" i="1"/>
  <c r="G15" i="1"/>
  <c r="H15" i="1"/>
  <c r="I15" i="1"/>
  <c r="J15" i="1"/>
  <c r="K15" i="1"/>
  <c r="L15" i="1"/>
  <c r="M15" i="1"/>
  <c r="O15" i="1"/>
  <c r="P15" i="1"/>
  <c r="Q15" i="1"/>
  <c r="R15" i="1"/>
  <c r="S15" i="1"/>
  <c r="T15" i="1"/>
  <c r="U15" i="1"/>
  <c r="V15" i="1"/>
  <c r="W15" i="1"/>
  <c r="X15" i="1"/>
  <c r="Y15" i="1"/>
  <c r="Z15" i="1"/>
  <c r="AA15" i="1"/>
  <c r="AB15" i="1"/>
  <c r="AC15" i="1"/>
  <c r="AD15" i="1"/>
  <c r="AE15" i="1"/>
  <c r="B15" i="1"/>
  <c r="C15" i="1"/>
  <c r="F17" i="1"/>
  <c r="G17" i="1"/>
  <c r="H17" i="1"/>
  <c r="I17" i="1"/>
  <c r="J17" i="1"/>
  <c r="K17" i="1"/>
  <c r="L17" i="1"/>
  <c r="M17" i="1"/>
  <c r="O17" i="1"/>
  <c r="P17" i="1"/>
  <c r="Q17" i="1"/>
  <c r="R17" i="1"/>
  <c r="S17" i="1"/>
  <c r="T17" i="1"/>
  <c r="U17" i="1"/>
  <c r="V17" i="1"/>
  <c r="W17" i="1"/>
  <c r="X17" i="1"/>
  <c r="Y17" i="1"/>
  <c r="Z17" i="1"/>
  <c r="AA17" i="1"/>
  <c r="AB17" i="1"/>
  <c r="AC17" i="1"/>
  <c r="AD17" i="1"/>
  <c r="AE17" i="1"/>
  <c r="B17" i="1"/>
  <c r="C17" i="1"/>
  <c r="F18" i="1"/>
  <c r="G18" i="1"/>
  <c r="H18" i="1"/>
  <c r="I18" i="1"/>
  <c r="J18" i="1"/>
  <c r="K18" i="1"/>
  <c r="L18" i="1"/>
  <c r="M18" i="1"/>
  <c r="O18" i="1"/>
  <c r="P18" i="1"/>
  <c r="Q18" i="1"/>
  <c r="R18" i="1"/>
  <c r="S18" i="1"/>
  <c r="T18" i="1"/>
  <c r="U18" i="1"/>
  <c r="V18" i="1"/>
  <c r="W18" i="1"/>
  <c r="X18" i="1"/>
  <c r="Y18" i="1"/>
  <c r="Z18" i="1"/>
  <c r="AA18" i="1"/>
  <c r="AB18" i="1"/>
  <c r="AC18" i="1"/>
  <c r="AD18" i="1"/>
  <c r="AE18" i="1"/>
  <c r="B18" i="1"/>
  <c r="C18" i="1"/>
  <c r="F19" i="1"/>
  <c r="G19" i="1"/>
  <c r="H19" i="1"/>
  <c r="I19" i="1"/>
  <c r="J19" i="1"/>
  <c r="K19" i="1"/>
  <c r="L19" i="1"/>
  <c r="M19" i="1"/>
  <c r="O19" i="1"/>
  <c r="P19" i="1"/>
  <c r="Q19" i="1"/>
  <c r="R19" i="1"/>
  <c r="S19" i="1"/>
  <c r="T19" i="1"/>
  <c r="U19" i="1"/>
  <c r="V19" i="1"/>
  <c r="W19" i="1"/>
  <c r="X19" i="1"/>
  <c r="Y19" i="1"/>
  <c r="Z19" i="1"/>
  <c r="AA19" i="1"/>
  <c r="AB19" i="1"/>
  <c r="AC19" i="1"/>
  <c r="AD19" i="1"/>
  <c r="AE19" i="1"/>
  <c r="B19" i="1"/>
  <c r="C19" i="1"/>
  <c r="F20" i="1"/>
  <c r="G20" i="1"/>
  <c r="H20" i="1"/>
  <c r="I20" i="1"/>
  <c r="J20" i="1"/>
  <c r="K20" i="1"/>
  <c r="L20" i="1"/>
  <c r="M20" i="1"/>
  <c r="O20" i="1"/>
  <c r="P20" i="1"/>
  <c r="Q20" i="1"/>
  <c r="R20" i="1"/>
  <c r="S20" i="1"/>
  <c r="T20" i="1"/>
  <c r="U20" i="1"/>
  <c r="V20" i="1"/>
  <c r="W20" i="1"/>
  <c r="X20" i="1"/>
  <c r="Y20" i="1"/>
  <c r="Z20" i="1"/>
  <c r="AA20" i="1"/>
  <c r="AB20" i="1"/>
  <c r="AC20" i="1"/>
  <c r="AD20" i="1"/>
  <c r="AE20" i="1"/>
  <c r="B20" i="1"/>
  <c r="C20" i="1"/>
  <c r="F22" i="1"/>
  <c r="G22" i="1"/>
  <c r="H22" i="1"/>
  <c r="I22" i="1"/>
  <c r="J22" i="1"/>
  <c r="K22" i="1"/>
  <c r="L22" i="1"/>
  <c r="M22" i="1"/>
  <c r="O22" i="1"/>
  <c r="P22" i="1"/>
  <c r="Q22" i="1"/>
  <c r="R22" i="1"/>
  <c r="S22" i="1"/>
  <c r="T22" i="1"/>
  <c r="U22" i="1"/>
  <c r="V22" i="1"/>
  <c r="W22" i="1"/>
  <c r="X22" i="1"/>
  <c r="Y22" i="1"/>
  <c r="Z22" i="1"/>
  <c r="AA22" i="1"/>
  <c r="AB22" i="1"/>
  <c r="AC22" i="1"/>
  <c r="AD22" i="1"/>
  <c r="AE22" i="1"/>
  <c r="B22" i="1"/>
  <c r="C22" i="1"/>
  <c r="F25" i="1"/>
  <c r="G25" i="1"/>
  <c r="H25" i="1"/>
  <c r="I25" i="1"/>
  <c r="J25" i="1"/>
  <c r="K25" i="1"/>
  <c r="L25" i="1"/>
  <c r="M25" i="1"/>
  <c r="O25" i="1"/>
  <c r="P25" i="1"/>
  <c r="Q25" i="1"/>
  <c r="R25" i="1"/>
  <c r="S25" i="1"/>
  <c r="T25" i="1"/>
  <c r="U25" i="1"/>
  <c r="V25" i="1"/>
  <c r="W25" i="1"/>
  <c r="X25" i="1"/>
  <c r="Y25" i="1"/>
  <c r="Z25" i="1"/>
  <c r="AA25" i="1"/>
  <c r="AB25" i="1"/>
  <c r="AC25" i="1"/>
  <c r="AD25" i="1"/>
  <c r="AE25" i="1"/>
  <c r="B25" i="1"/>
  <c r="C25" i="1"/>
  <c r="F26" i="1"/>
  <c r="G26" i="1"/>
  <c r="H26" i="1"/>
  <c r="I26" i="1"/>
  <c r="J26" i="1"/>
  <c r="K26" i="1"/>
  <c r="L26" i="1"/>
  <c r="M26" i="1"/>
  <c r="O26" i="1"/>
  <c r="P26" i="1"/>
  <c r="Q26" i="1"/>
  <c r="R26" i="1"/>
  <c r="S26" i="1"/>
  <c r="T26" i="1"/>
  <c r="U26" i="1"/>
  <c r="V26" i="1"/>
  <c r="W26" i="1"/>
  <c r="X26" i="1"/>
  <c r="Y26" i="1"/>
  <c r="Z26" i="1"/>
  <c r="AA26" i="1"/>
  <c r="AB26" i="1"/>
  <c r="AC26" i="1"/>
  <c r="AD26" i="1"/>
  <c r="AE26" i="1"/>
  <c r="B26" i="1"/>
  <c r="C26" i="1"/>
  <c r="F28" i="1"/>
  <c r="G28" i="1"/>
  <c r="H28" i="1"/>
  <c r="I28" i="1"/>
  <c r="J28" i="1"/>
  <c r="K28" i="1"/>
  <c r="L28" i="1"/>
  <c r="M28" i="1"/>
  <c r="O28" i="1"/>
  <c r="P28" i="1"/>
  <c r="Q28" i="1"/>
  <c r="R28" i="1"/>
  <c r="S28" i="1"/>
  <c r="T28" i="1"/>
  <c r="U28" i="1"/>
  <c r="V28" i="1"/>
  <c r="W28" i="1"/>
  <c r="X28" i="1"/>
  <c r="Y28" i="1"/>
  <c r="Z28" i="1"/>
  <c r="AA28" i="1"/>
  <c r="AB28" i="1"/>
  <c r="AC28" i="1"/>
  <c r="AD28" i="1"/>
  <c r="AE28" i="1"/>
  <c r="B28" i="1"/>
  <c r="C28" i="1"/>
  <c r="F29" i="1"/>
  <c r="G29" i="1"/>
  <c r="H29" i="1"/>
  <c r="I29" i="1"/>
  <c r="J29" i="1"/>
  <c r="K29" i="1"/>
  <c r="L29" i="1"/>
  <c r="M29" i="1"/>
  <c r="O29" i="1"/>
  <c r="P29" i="1"/>
  <c r="Q29" i="1"/>
  <c r="R29" i="1"/>
  <c r="S29" i="1"/>
  <c r="T29" i="1"/>
  <c r="U29" i="1"/>
  <c r="V29" i="1"/>
  <c r="W29" i="1"/>
  <c r="X29" i="1"/>
  <c r="Y29" i="1"/>
  <c r="Z29" i="1"/>
  <c r="AA29" i="1"/>
  <c r="AB29" i="1"/>
  <c r="AC29" i="1"/>
  <c r="AD29" i="1"/>
  <c r="AE29" i="1"/>
  <c r="B29" i="1"/>
  <c r="C29" i="1"/>
  <c r="F30" i="1"/>
  <c r="G30" i="1"/>
  <c r="H30" i="1"/>
  <c r="I30" i="1"/>
  <c r="J30" i="1"/>
  <c r="K30" i="1"/>
  <c r="L30" i="1"/>
  <c r="M30" i="1"/>
  <c r="O30" i="1"/>
  <c r="P30" i="1"/>
  <c r="Q30" i="1"/>
  <c r="R30" i="1"/>
  <c r="S30" i="1"/>
  <c r="T30" i="1"/>
  <c r="U30" i="1"/>
  <c r="V30" i="1"/>
  <c r="W30" i="1"/>
  <c r="X30" i="1"/>
  <c r="Y30" i="1"/>
  <c r="Z30" i="1"/>
  <c r="AA30" i="1"/>
  <c r="AB30" i="1"/>
  <c r="AC30" i="1"/>
  <c r="AD30" i="1"/>
  <c r="AE30" i="1"/>
  <c r="B30" i="1"/>
  <c r="C30" i="1"/>
  <c r="F31" i="1"/>
  <c r="G31" i="1"/>
  <c r="H31" i="1"/>
  <c r="I31" i="1"/>
  <c r="J31" i="1"/>
  <c r="K31" i="1"/>
  <c r="L31" i="1"/>
  <c r="M31" i="1"/>
  <c r="O31" i="1"/>
  <c r="P31" i="1"/>
  <c r="Q31" i="1"/>
  <c r="R31" i="1"/>
  <c r="S31" i="1"/>
  <c r="T31" i="1"/>
  <c r="U31" i="1"/>
  <c r="V31" i="1"/>
  <c r="W31" i="1"/>
  <c r="X31" i="1"/>
  <c r="Y31" i="1"/>
  <c r="Z31" i="1"/>
  <c r="AA31" i="1"/>
  <c r="AB31" i="1"/>
  <c r="AC31" i="1"/>
  <c r="AD31" i="1"/>
  <c r="F32" i="1"/>
  <c r="G32" i="1"/>
  <c r="H32" i="1"/>
  <c r="I32" i="1"/>
  <c r="J32" i="1"/>
  <c r="K32" i="1"/>
  <c r="L32" i="1"/>
  <c r="M32" i="1"/>
  <c r="O32" i="1"/>
  <c r="P32" i="1"/>
  <c r="Q32" i="1"/>
  <c r="R32" i="1"/>
  <c r="S32" i="1"/>
  <c r="T32" i="1"/>
  <c r="U32" i="1"/>
  <c r="V32" i="1"/>
  <c r="W32" i="1"/>
  <c r="X32" i="1"/>
  <c r="Y32" i="1"/>
  <c r="Z32" i="1"/>
  <c r="AA32" i="1"/>
  <c r="AB32" i="1"/>
  <c r="AC32" i="1"/>
  <c r="AD32" i="1"/>
  <c r="AE32" i="1"/>
  <c r="B32" i="1"/>
  <c r="C32" i="1"/>
  <c r="F33" i="1"/>
  <c r="G33" i="1"/>
  <c r="H33" i="1"/>
  <c r="I33" i="1"/>
  <c r="J33" i="1"/>
  <c r="K33" i="1"/>
  <c r="L33" i="1"/>
  <c r="M33" i="1"/>
  <c r="O33" i="1"/>
  <c r="P33" i="1"/>
  <c r="Q33" i="1"/>
  <c r="R33" i="1"/>
  <c r="S33" i="1"/>
  <c r="T33" i="1"/>
  <c r="U33" i="1"/>
  <c r="V33" i="1"/>
  <c r="W33" i="1"/>
  <c r="X33" i="1"/>
  <c r="Y33" i="1"/>
  <c r="Z33" i="1"/>
  <c r="AA33" i="1"/>
  <c r="AB33" i="1"/>
  <c r="AC33" i="1"/>
  <c r="AD33" i="1"/>
  <c r="AE33" i="1"/>
  <c r="B33" i="1"/>
  <c r="C33" i="1"/>
  <c r="F34" i="1"/>
  <c r="G34" i="1"/>
  <c r="H34" i="1"/>
  <c r="I34" i="1"/>
  <c r="J34" i="1"/>
  <c r="K34" i="1"/>
  <c r="L34" i="1"/>
  <c r="M34" i="1"/>
  <c r="O34" i="1"/>
  <c r="P34" i="1"/>
  <c r="Q34" i="1"/>
  <c r="R34" i="1"/>
  <c r="S34" i="1"/>
  <c r="T34" i="1"/>
  <c r="U34" i="1"/>
  <c r="V34" i="1"/>
  <c r="W34" i="1"/>
  <c r="X34" i="1"/>
  <c r="Y34" i="1"/>
  <c r="Z34" i="1"/>
  <c r="AA34" i="1"/>
  <c r="AB34" i="1"/>
  <c r="AC34" i="1"/>
  <c r="AD34" i="1"/>
  <c r="AE34" i="1"/>
  <c r="B34" i="1"/>
  <c r="C34" i="1"/>
  <c r="F35" i="1"/>
  <c r="G35" i="1"/>
  <c r="H35" i="1"/>
  <c r="I35" i="1"/>
  <c r="J35" i="1"/>
  <c r="K35" i="1"/>
  <c r="L35" i="1"/>
  <c r="M35" i="1"/>
  <c r="O35" i="1"/>
  <c r="P35" i="1"/>
  <c r="Q35" i="1"/>
  <c r="R35" i="1"/>
  <c r="S35" i="1"/>
  <c r="T35" i="1"/>
  <c r="U35" i="1"/>
  <c r="V35" i="1"/>
  <c r="W35" i="1"/>
  <c r="X35" i="1"/>
  <c r="Y35" i="1"/>
  <c r="Z35" i="1"/>
  <c r="AA35" i="1"/>
  <c r="AB35" i="1"/>
  <c r="AC35" i="1"/>
  <c r="AD35" i="1"/>
  <c r="AE35" i="1"/>
  <c r="B35" i="1"/>
  <c r="C35" i="1"/>
  <c r="F36" i="1"/>
  <c r="G36" i="1"/>
  <c r="H36" i="1"/>
  <c r="I36" i="1"/>
  <c r="J36" i="1"/>
  <c r="K36" i="1"/>
  <c r="L36" i="1"/>
  <c r="M36" i="1"/>
  <c r="O36" i="1"/>
  <c r="P36" i="1"/>
  <c r="Q36" i="1"/>
  <c r="R36" i="1"/>
  <c r="S36" i="1"/>
  <c r="T36" i="1"/>
  <c r="U36" i="1"/>
  <c r="V36" i="1"/>
  <c r="W36" i="1"/>
  <c r="X36" i="1"/>
  <c r="Y36" i="1"/>
  <c r="Z36" i="1"/>
  <c r="AA36" i="1"/>
  <c r="AB36" i="1"/>
  <c r="AC36" i="1"/>
  <c r="AD36" i="1"/>
  <c r="AE36" i="1"/>
  <c r="B36" i="1"/>
  <c r="C36" i="1"/>
  <c r="F37" i="1"/>
  <c r="G37" i="1"/>
  <c r="H37" i="1"/>
  <c r="I37" i="1"/>
  <c r="J37" i="1"/>
  <c r="K37" i="1"/>
  <c r="L37" i="1"/>
  <c r="M37" i="1"/>
  <c r="O37" i="1"/>
  <c r="P37" i="1"/>
  <c r="Q37" i="1"/>
  <c r="R37" i="1"/>
  <c r="S37" i="1"/>
  <c r="T37" i="1"/>
  <c r="U37" i="1"/>
  <c r="V37" i="1"/>
  <c r="W37" i="1"/>
  <c r="X37" i="1"/>
  <c r="Y37" i="1"/>
  <c r="Z37" i="1"/>
  <c r="AA37" i="1"/>
  <c r="AB37" i="1"/>
  <c r="AC37" i="1"/>
  <c r="AD37" i="1"/>
  <c r="AE37" i="1"/>
  <c r="B37" i="1"/>
  <c r="C37" i="1"/>
  <c r="F38" i="1"/>
  <c r="G38" i="1"/>
  <c r="H38" i="1"/>
  <c r="I38" i="1"/>
  <c r="J38" i="1"/>
  <c r="K38" i="1"/>
  <c r="L38" i="1"/>
  <c r="M38" i="1"/>
  <c r="O38" i="1"/>
  <c r="P38" i="1"/>
  <c r="Q38" i="1"/>
  <c r="R38" i="1"/>
  <c r="S38" i="1"/>
  <c r="T38" i="1"/>
  <c r="U38" i="1"/>
  <c r="V38" i="1"/>
  <c r="W38" i="1"/>
  <c r="X38" i="1"/>
  <c r="Y38" i="1"/>
  <c r="Z38" i="1"/>
  <c r="AA38" i="1"/>
  <c r="AB38" i="1"/>
  <c r="AC38" i="1"/>
  <c r="AD38" i="1"/>
  <c r="AE38" i="1"/>
  <c r="B38" i="1"/>
  <c r="C38" i="1"/>
  <c r="F39" i="1"/>
  <c r="G39" i="1"/>
  <c r="H39" i="1"/>
  <c r="I39" i="1"/>
  <c r="J39" i="1"/>
  <c r="K39" i="1"/>
  <c r="L39" i="1"/>
  <c r="M39" i="1"/>
  <c r="O39" i="1"/>
  <c r="P39" i="1"/>
  <c r="Q39" i="1"/>
  <c r="R39" i="1"/>
  <c r="S39" i="1"/>
  <c r="T39" i="1"/>
  <c r="U39" i="1"/>
  <c r="V39" i="1"/>
  <c r="W39" i="1"/>
  <c r="X39" i="1"/>
  <c r="Y39" i="1"/>
  <c r="Z39" i="1"/>
  <c r="AA39" i="1"/>
  <c r="AB39" i="1"/>
  <c r="AC39" i="1"/>
  <c r="AD39" i="1"/>
  <c r="AE39" i="1"/>
  <c r="B39" i="1"/>
  <c r="C39" i="1"/>
  <c r="F40" i="1"/>
  <c r="G40" i="1"/>
  <c r="H40" i="1"/>
  <c r="I40" i="1"/>
  <c r="J40" i="1"/>
  <c r="K40" i="1"/>
  <c r="L40" i="1"/>
  <c r="M40" i="1"/>
  <c r="O40" i="1"/>
  <c r="P40" i="1"/>
  <c r="Q40" i="1"/>
  <c r="R40" i="1"/>
  <c r="S40" i="1"/>
  <c r="T40" i="1"/>
  <c r="U40" i="1"/>
  <c r="V40" i="1"/>
  <c r="W40" i="1"/>
  <c r="X40" i="1"/>
  <c r="Y40" i="1"/>
  <c r="Z40" i="1"/>
  <c r="AA40" i="1"/>
  <c r="AB40" i="1"/>
  <c r="AC40" i="1"/>
  <c r="AD40" i="1"/>
  <c r="AE40" i="1"/>
  <c r="B40" i="1"/>
  <c r="C40" i="1"/>
  <c r="F41" i="1"/>
  <c r="G41" i="1"/>
  <c r="H41" i="1"/>
  <c r="I41" i="1"/>
  <c r="J41" i="1"/>
  <c r="K41" i="1"/>
  <c r="L41" i="1"/>
  <c r="M41" i="1"/>
  <c r="O41" i="1"/>
  <c r="P41" i="1"/>
  <c r="Q41" i="1"/>
  <c r="R41" i="1"/>
  <c r="S41" i="1"/>
  <c r="T41" i="1"/>
  <c r="U41" i="1"/>
  <c r="V41" i="1"/>
  <c r="W41" i="1"/>
  <c r="X41" i="1"/>
  <c r="Y41" i="1"/>
  <c r="Z41" i="1"/>
  <c r="AA41" i="1"/>
  <c r="AB41" i="1"/>
  <c r="AC41" i="1"/>
  <c r="AD41" i="1"/>
  <c r="AE41" i="1"/>
  <c r="B41" i="1"/>
  <c r="C41" i="1"/>
  <c r="F42" i="1"/>
  <c r="G42" i="1"/>
  <c r="H42" i="1"/>
  <c r="I42" i="1"/>
  <c r="J42" i="1"/>
  <c r="K42" i="1"/>
  <c r="L42" i="1"/>
  <c r="M42" i="1"/>
  <c r="O42" i="1"/>
  <c r="P42" i="1"/>
  <c r="Q42" i="1"/>
  <c r="R42" i="1"/>
  <c r="S42" i="1"/>
  <c r="T42" i="1"/>
  <c r="U42" i="1"/>
  <c r="V42" i="1"/>
  <c r="W42" i="1"/>
  <c r="X42" i="1"/>
  <c r="Y42" i="1"/>
  <c r="Z42" i="1"/>
  <c r="AA42" i="1"/>
  <c r="AB42" i="1"/>
  <c r="AC42" i="1"/>
  <c r="AD42" i="1"/>
  <c r="AE42" i="1"/>
  <c r="B42" i="1"/>
  <c r="C42" i="1"/>
  <c r="F43" i="1"/>
  <c r="G43" i="1"/>
  <c r="H43" i="1"/>
  <c r="I43" i="1"/>
  <c r="J43" i="1"/>
  <c r="K43" i="1"/>
  <c r="L43" i="1"/>
  <c r="M43" i="1"/>
  <c r="O43" i="1"/>
  <c r="P43" i="1"/>
  <c r="Q43" i="1"/>
  <c r="R43" i="1"/>
  <c r="S43" i="1"/>
  <c r="T43" i="1"/>
  <c r="U43" i="1"/>
  <c r="V43" i="1"/>
  <c r="W43" i="1"/>
  <c r="X43" i="1"/>
  <c r="Y43" i="1"/>
  <c r="Z43" i="1"/>
  <c r="AA43" i="1"/>
  <c r="AB43" i="1"/>
  <c r="AC43" i="1"/>
  <c r="AD43" i="1"/>
  <c r="AE43" i="1"/>
  <c r="B43" i="1"/>
  <c r="C43" i="1"/>
  <c r="C44" i="1"/>
  <c r="D23" i="1"/>
  <c r="C6" i="90"/>
  <c r="N22" i="45"/>
  <c r="N27" i="45"/>
  <c r="N29" i="45"/>
  <c r="N50" i="45"/>
  <c r="N26" i="65"/>
  <c r="N26" i="66"/>
  <c r="N26" i="67"/>
  <c r="N26" i="68"/>
  <c r="N26" i="69"/>
  <c r="N26" i="70"/>
  <c r="N26" i="71"/>
  <c r="N16" i="73"/>
  <c r="N21" i="73"/>
  <c r="N22" i="73"/>
  <c r="N30" i="73"/>
  <c r="N33" i="73"/>
  <c r="N26" i="76"/>
  <c r="N26" i="78"/>
  <c r="N11" i="79"/>
  <c r="N12" i="79"/>
  <c r="N16" i="79"/>
  <c r="N27" i="79"/>
  <c r="N29" i="79"/>
  <c r="N30" i="79"/>
  <c r="N35" i="79"/>
  <c r="N36" i="79"/>
  <c r="N38" i="79"/>
  <c r="N39" i="79"/>
  <c r="N40" i="79"/>
  <c r="N41" i="79"/>
  <c r="N42" i="79"/>
  <c r="N43" i="79"/>
  <c r="N44" i="79"/>
  <c r="N45" i="79"/>
  <c r="N46" i="79"/>
  <c r="N47" i="79"/>
  <c r="N49" i="79"/>
  <c r="N50" i="79"/>
  <c r="N26" i="80"/>
  <c r="N16" i="82"/>
  <c r="N21" i="82"/>
  <c r="N22" i="82"/>
  <c r="N29" i="82"/>
  <c r="N30" i="82"/>
  <c r="N26" i="83"/>
  <c r="N26" i="84"/>
  <c r="N26" i="85"/>
  <c r="N26" i="87"/>
  <c r="N16" i="72"/>
  <c r="N22" i="72"/>
  <c r="N29" i="72"/>
  <c r="N30" i="72"/>
  <c r="N33" i="72"/>
  <c r="N16" i="77"/>
  <c r="N18" i="77"/>
  <c r="N22" i="77"/>
  <c r="N29" i="77"/>
  <c r="N33" i="77"/>
  <c r="N16" i="75"/>
  <c r="N21" i="75"/>
  <c r="N22" i="75"/>
  <c r="N16" i="44"/>
  <c r="N22" i="44"/>
  <c r="N29" i="44"/>
  <c r="N30" i="44"/>
  <c r="N16" i="65"/>
  <c r="N21" i="65"/>
  <c r="N22" i="65"/>
  <c r="N25" i="65"/>
  <c r="N27" i="65"/>
  <c r="N29" i="65"/>
  <c r="N30" i="65"/>
  <c r="N16" i="66"/>
  <c r="N21" i="66"/>
  <c r="N22" i="66"/>
  <c r="N24" i="66"/>
  <c r="N25" i="66"/>
  <c r="N27" i="66"/>
  <c r="N29" i="66"/>
  <c r="N30" i="66"/>
  <c r="N33" i="66"/>
  <c r="N40" i="66"/>
  <c r="N41" i="66"/>
  <c r="N42" i="66"/>
  <c r="N43" i="66"/>
  <c r="N44" i="66"/>
  <c r="N45" i="66"/>
  <c r="N46" i="66"/>
  <c r="N47" i="66"/>
  <c r="N49" i="66"/>
  <c r="N50" i="66"/>
  <c r="N16" i="67"/>
  <c r="N18" i="67"/>
  <c r="N21" i="67"/>
  <c r="N22" i="67"/>
  <c r="N25" i="67"/>
  <c r="N27" i="67"/>
  <c r="N29" i="67"/>
  <c r="N30" i="67"/>
  <c r="N33" i="67"/>
  <c r="N14" i="68"/>
  <c r="N16" i="68"/>
  <c r="N21" i="68"/>
  <c r="N22" i="68"/>
  <c r="N24" i="68"/>
  <c r="N25" i="68"/>
  <c r="N27" i="68"/>
  <c r="N29" i="68"/>
  <c r="N33" i="68"/>
  <c r="N50" i="68"/>
  <c r="N16" i="69"/>
  <c r="N21" i="69"/>
  <c r="N22" i="69"/>
  <c r="N24" i="69"/>
  <c r="N25" i="69"/>
  <c r="N27" i="69"/>
  <c r="N29" i="69"/>
  <c r="N30" i="69"/>
  <c r="N33" i="69"/>
  <c r="N16" i="70"/>
  <c r="N21" i="70"/>
  <c r="N22" i="70"/>
  <c r="N24" i="70"/>
  <c r="N25" i="70"/>
  <c r="N27" i="70"/>
  <c r="N29" i="70"/>
  <c r="N33" i="70"/>
  <c r="N16" i="71"/>
  <c r="N21" i="71"/>
  <c r="N22" i="71"/>
  <c r="N24" i="71"/>
  <c r="N25" i="71"/>
  <c r="N27" i="71"/>
  <c r="N33" i="71"/>
  <c r="N16" i="74"/>
  <c r="N29" i="74"/>
  <c r="N30" i="74"/>
  <c r="N35" i="74"/>
  <c r="N36" i="74"/>
  <c r="N37" i="74"/>
  <c r="N38" i="74"/>
  <c r="N39" i="74"/>
  <c r="N40" i="74"/>
  <c r="N41" i="74"/>
  <c r="N42" i="74"/>
  <c r="N43" i="74"/>
  <c r="N44" i="74"/>
  <c r="N45" i="74"/>
  <c r="N46" i="74"/>
  <c r="N47" i="74"/>
  <c r="N49" i="74"/>
  <c r="N50" i="74"/>
  <c r="N16" i="76"/>
  <c r="N21" i="76"/>
  <c r="N22" i="76"/>
  <c r="N24" i="76"/>
  <c r="N25" i="76"/>
  <c r="N27" i="76"/>
  <c r="N29" i="76"/>
  <c r="N30" i="76"/>
  <c r="N33" i="76"/>
  <c r="N16" i="78"/>
  <c r="N21" i="78"/>
  <c r="N22" i="78"/>
  <c r="N25" i="78"/>
  <c r="N27" i="78"/>
  <c r="N29" i="78"/>
  <c r="N32" i="78"/>
  <c r="N16" i="80"/>
  <c r="N21" i="80"/>
  <c r="N22" i="80"/>
  <c r="N25" i="80"/>
  <c r="N27" i="80"/>
  <c r="N30" i="80"/>
  <c r="N32" i="80"/>
  <c r="N35" i="80"/>
  <c r="N36" i="80"/>
  <c r="N14" i="81"/>
  <c r="N16" i="81"/>
  <c r="N21" i="81"/>
  <c r="N22" i="81"/>
  <c r="N29" i="81"/>
  <c r="N30" i="81"/>
  <c r="N33" i="81"/>
  <c r="N14" i="86"/>
  <c r="N16" i="86"/>
  <c r="N18" i="86"/>
  <c r="N22" i="86"/>
  <c r="N29" i="86"/>
  <c r="N30" i="86"/>
  <c r="N32" i="86"/>
  <c r="N33" i="86"/>
  <c r="N50" i="86"/>
  <c r="N16" i="83"/>
  <c r="N21" i="83"/>
  <c r="N22" i="83"/>
  <c r="N24" i="83"/>
  <c r="N25" i="83"/>
  <c r="N27" i="83"/>
  <c r="N29" i="83"/>
  <c r="N30" i="83"/>
  <c r="N35" i="83"/>
  <c r="N36" i="83"/>
  <c r="N38" i="83"/>
  <c r="N39" i="83"/>
  <c r="N40" i="83"/>
  <c r="N41" i="83"/>
  <c r="N42" i="83"/>
  <c r="N43" i="83"/>
  <c r="N44" i="83"/>
  <c r="N45" i="83"/>
  <c r="N46" i="83"/>
  <c r="N47" i="83"/>
  <c r="N49" i="83"/>
  <c r="N50" i="83"/>
  <c r="N16" i="84"/>
  <c r="N21" i="84"/>
  <c r="N22" i="84"/>
  <c r="N25" i="84"/>
  <c r="N27" i="84"/>
  <c r="N29" i="84"/>
  <c r="N30" i="84"/>
  <c r="N33" i="84"/>
  <c r="N16" i="85"/>
  <c r="N22" i="85"/>
  <c r="N25" i="85"/>
  <c r="N27" i="85"/>
  <c r="N30" i="85"/>
  <c r="N32" i="85"/>
  <c r="N35" i="85"/>
  <c r="N36" i="85"/>
  <c r="N50" i="85"/>
  <c r="N16" i="87"/>
  <c r="N21" i="87"/>
  <c r="N22" i="87"/>
  <c r="N25" i="87"/>
  <c r="N27" i="87"/>
  <c r="N29" i="87"/>
  <c r="N33" i="87"/>
  <c r="N35" i="87"/>
  <c r="N36" i="87"/>
  <c r="D19" i="1"/>
  <c r="C22" i="90"/>
  <c r="D22" i="90"/>
  <c r="H44" i="1"/>
  <c r="D4" i="1"/>
  <c r="C14" i="90"/>
  <c r="D7" i="1"/>
  <c r="C16" i="90"/>
  <c r="D9" i="1"/>
  <c r="C33" i="90"/>
  <c r="D11" i="1"/>
  <c r="C9" i="90"/>
  <c r="D14" i="1"/>
  <c r="C24" i="90"/>
  <c r="D26" i="1"/>
  <c r="C28" i="90"/>
  <c r="D42" i="1"/>
  <c r="C36" i="90"/>
  <c r="H6" i="90"/>
  <c r="I6" i="90"/>
  <c r="F44" i="1"/>
  <c r="N16" i="98"/>
  <c r="N27" i="98"/>
  <c r="N29" i="98"/>
  <c r="P51" i="80"/>
  <c r="D21" i="90"/>
  <c r="O4" i="65"/>
  <c r="O3" i="65"/>
  <c r="O4" i="66"/>
  <c r="O3" i="66"/>
  <c r="O4" i="78"/>
  <c r="O3" i="78"/>
  <c r="D6" i="90"/>
  <c r="D5" i="1"/>
  <c r="C7" i="90"/>
  <c r="D7" i="90"/>
  <c r="D9" i="90"/>
  <c r="D17" i="1"/>
  <c r="C8" i="90"/>
  <c r="D8" i="90"/>
  <c r="D41" i="1"/>
  <c r="C37" i="90"/>
  <c r="D35" i="1"/>
  <c r="C35" i="90"/>
  <c r="D43" i="1"/>
  <c r="C34" i="90"/>
  <c r="D40" i="1"/>
  <c r="C32" i="90"/>
  <c r="D15" i="1"/>
  <c r="C31" i="90"/>
  <c r="D39" i="1"/>
  <c r="C30" i="90"/>
  <c r="D38" i="1"/>
  <c r="C29" i="90"/>
  <c r="D18" i="1"/>
  <c r="C27" i="90"/>
  <c r="D32" i="1"/>
  <c r="C26" i="90"/>
  <c r="D34" i="1"/>
  <c r="C25" i="90"/>
  <c r="D37" i="1"/>
  <c r="C23" i="90"/>
  <c r="D22" i="1"/>
  <c r="C20" i="90"/>
  <c r="D36" i="1"/>
  <c r="C19" i="90"/>
  <c r="D33" i="1"/>
  <c r="C18" i="90"/>
  <c r="D20" i="1"/>
  <c r="C17" i="90"/>
  <c r="D25" i="1"/>
  <c r="C15" i="90"/>
  <c r="D30" i="1"/>
  <c r="C13" i="90"/>
  <c r="D29" i="1"/>
  <c r="C12" i="90"/>
  <c r="D28" i="1"/>
  <c r="C11" i="90"/>
  <c r="D12" i="1"/>
  <c r="D44" i="1"/>
  <c r="C10" i="90"/>
  <c r="D10" i="90"/>
  <c r="D27" i="90"/>
  <c r="P51" i="98"/>
  <c r="O11" i="98"/>
  <c r="O12" i="98"/>
  <c r="O14" i="98"/>
  <c r="O16" i="98"/>
  <c r="O18" i="98"/>
  <c r="O19" i="98"/>
  <c r="O21" i="98"/>
  <c r="O22" i="98"/>
  <c r="O24" i="98"/>
  <c r="O25" i="98"/>
  <c r="O26" i="98"/>
  <c r="O27" i="98"/>
  <c r="O29" i="98"/>
  <c r="O30" i="98"/>
  <c r="O32" i="98"/>
  <c r="O33" i="98"/>
  <c r="O35" i="98"/>
  <c r="O36" i="98"/>
  <c r="O37" i="98"/>
  <c r="O38" i="98"/>
  <c r="O39" i="98"/>
  <c r="O40" i="98"/>
  <c r="O41" i="98"/>
  <c r="O42" i="98"/>
  <c r="O43" i="98"/>
  <c r="O44" i="98"/>
  <c r="O45" i="98"/>
  <c r="O46" i="98"/>
  <c r="O47" i="98"/>
  <c r="O48" i="98"/>
  <c r="O49" i="98"/>
  <c r="O50" i="98"/>
  <c r="O51" i="98"/>
  <c r="M51" i="98"/>
  <c r="L51" i="98"/>
  <c r="K51" i="98"/>
  <c r="J51" i="98"/>
  <c r="I51" i="98"/>
  <c r="H51" i="98"/>
  <c r="G51" i="98"/>
  <c r="F51" i="98"/>
  <c r="E51" i="98"/>
  <c r="D51" i="98"/>
  <c r="C51" i="98"/>
  <c r="B51" i="98"/>
  <c r="A50" i="98"/>
  <c r="A49" i="98"/>
  <c r="A48" i="98"/>
  <c r="A47" i="98"/>
  <c r="A46" i="98"/>
  <c r="A45" i="98"/>
  <c r="A44" i="98"/>
  <c r="A43" i="98"/>
  <c r="A42" i="98"/>
  <c r="A41" i="98"/>
  <c r="A40" i="98"/>
  <c r="A39" i="98"/>
  <c r="A38" i="98"/>
  <c r="A37" i="98"/>
  <c r="A36" i="98"/>
  <c r="A35" i="98"/>
  <c r="O4" i="98"/>
  <c r="O3" i="98"/>
  <c r="AD2" i="1"/>
  <c r="AC2" i="1"/>
  <c r="AB2" i="1"/>
  <c r="AA2" i="1"/>
  <c r="Z2" i="1"/>
  <c r="Y2" i="1"/>
  <c r="X2" i="1"/>
  <c r="W2" i="1"/>
  <c r="V2" i="1"/>
  <c r="U2" i="1"/>
  <c r="T2" i="1"/>
  <c r="S2" i="1"/>
  <c r="R2" i="1"/>
  <c r="Q2" i="1"/>
  <c r="P2" i="1"/>
  <c r="O2" i="1"/>
  <c r="N2" i="1"/>
  <c r="M2" i="1"/>
  <c r="L2" i="1"/>
  <c r="K2" i="1"/>
  <c r="J2" i="1"/>
  <c r="I2" i="1"/>
  <c r="H2" i="1"/>
  <c r="G2" i="1"/>
  <c r="O4" i="44"/>
  <c r="O3" i="44"/>
  <c r="B51" i="45"/>
  <c r="O4" i="75"/>
  <c r="O3" i="75"/>
  <c r="O4" i="77"/>
  <c r="O3" i="77"/>
  <c r="O4" i="72"/>
  <c r="O3" i="72"/>
  <c r="O4" i="87"/>
  <c r="O3" i="87"/>
  <c r="O4" i="85"/>
  <c r="O3" i="85"/>
  <c r="O4" i="84"/>
  <c r="O3" i="84"/>
  <c r="O4" i="83"/>
  <c r="O3" i="83"/>
  <c r="O4" i="86"/>
  <c r="O3" i="86"/>
  <c r="O4" i="82"/>
  <c r="O3" i="82"/>
  <c r="O4" i="81"/>
  <c r="O3" i="81"/>
  <c r="O4" i="80"/>
  <c r="O3" i="80"/>
  <c r="O4" i="79"/>
  <c r="O3" i="79"/>
  <c r="O4" i="76"/>
  <c r="O3" i="76"/>
  <c r="O4" i="74"/>
  <c r="O3" i="74"/>
  <c r="O4" i="73"/>
  <c r="O3" i="73"/>
  <c r="O4" i="71"/>
  <c r="O3" i="71"/>
  <c r="O4" i="70"/>
  <c r="O3" i="70"/>
  <c r="O4" i="69"/>
  <c r="O3" i="69"/>
  <c r="O4" i="68"/>
  <c r="O3" i="68"/>
  <c r="O4" i="67"/>
  <c r="O3" i="67"/>
  <c r="O4" i="45"/>
  <c r="O16" i="45"/>
  <c r="O3" i="45"/>
  <c r="O11" i="45"/>
  <c r="B9" i="90"/>
  <c r="B32" i="90"/>
  <c r="H17" i="90"/>
  <c r="H14" i="90"/>
  <c r="H12" i="90"/>
  <c r="A45" i="45"/>
  <c r="D34" i="90"/>
  <c r="D36" i="90"/>
  <c r="D37" i="90"/>
  <c r="D32" i="90"/>
  <c r="D30" i="90"/>
  <c r="D29" i="90"/>
  <c r="D23" i="90"/>
  <c r="D19" i="90"/>
  <c r="D35" i="90"/>
  <c r="D25" i="90"/>
  <c r="D18" i="90"/>
  <c r="D26" i="90"/>
  <c r="D13" i="90"/>
  <c r="D12" i="90"/>
  <c r="D11" i="90"/>
  <c r="D28" i="90"/>
  <c r="D15" i="90"/>
  <c r="D20" i="90"/>
  <c r="D17" i="90"/>
  <c r="D31" i="90"/>
  <c r="D24" i="90"/>
  <c r="D33" i="90"/>
  <c r="D16" i="90"/>
  <c r="G44" i="1"/>
  <c r="I44" i="1"/>
  <c r="J44" i="1"/>
  <c r="K44" i="1"/>
  <c r="L44" i="1"/>
  <c r="M44" i="1"/>
  <c r="O44" i="1"/>
  <c r="P44" i="1"/>
  <c r="Q44" i="1"/>
  <c r="R44" i="1"/>
  <c r="S44" i="1"/>
  <c r="T44" i="1"/>
  <c r="U44" i="1"/>
  <c r="V44" i="1"/>
  <c r="W44" i="1"/>
  <c r="X44" i="1"/>
  <c r="Y44" i="1"/>
  <c r="Z44" i="1"/>
  <c r="AA44" i="1"/>
  <c r="AB44" i="1"/>
  <c r="AC44" i="1"/>
  <c r="AD44" i="1"/>
  <c r="B21" i="94"/>
  <c r="B9" i="94"/>
  <c r="B11" i="94"/>
  <c r="B10" i="94"/>
  <c r="B16" i="94"/>
  <c r="B12" i="94"/>
  <c r="B17" i="94"/>
  <c r="B22" i="94"/>
  <c r="B23" i="94"/>
  <c r="B24" i="94"/>
  <c r="B25" i="94"/>
  <c r="B26" i="94"/>
  <c r="B27" i="94"/>
  <c r="B18" i="94"/>
  <c r="B13" i="94"/>
  <c r="B28" i="94"/>
  <c r="B29" i="94"/>
  <c r="B30" i="94"/>
  <c r="B31" i="94"/>
  <c r="B32" i="94"/>
  <c r="B33" i="94"/>
  <c r="B34" i="94"/>
  <c r="B19" i="94"/>
  <c r="B35" i="94"/>
  <c r="B36" i="94"/>
  <c r="B37" i="94"/>
  <c r="B38" i="94"/>
  <c r="B39" i="94"/>
  <c r="B40" i="94"/>
  <c r="B14" i="94"/>
  <c r="B41" i="94"/>
  <c r="B8" i="94"/>
  <c r="H7" i="90"/>
  <c r="I7" i="90"/>
  <c r="AA4" i="94"/>
  <c r="W4" i="94"/>
  <c r="X4" i="94"/>
  <c r="Y4" i="94"/>
  <c r="Z4" i="94"/>
  <c r="Q4" i="94"/>
  <c r="R4" i="94"/>
  <c r="S4" i="94"/>
  <c r="T4" i="94"/>
  <c r="U4" i="94"/>
  <c r="V4" i="94"/>
  <c r="E4" i="94"/>
  <c r="F4" i="94"/>
  <c r="G4" i="94"/>
  <c r="H4" i="94"/>
  <c r="I4" i="94"/>
  <c r="J4" i="94"/>
  <c r="K4" i="94"/>
  <c r="L4" i="94"/>
  <c r="M4" i="94"/>
  <c r="N4" i="94"/>
  <c r="O4" i="94"/>
  <c r="P4" i="94"/>
  <c r="D4" i="94"/>
  <c r="F2" i="1"/>
  <c r="C4" i="94"/>
  <c r="H9" i="90"/>
  <c r="H8" i="90"/>
  <c r="H13" i="90"/>
  <c r="H11" i="90"/>
  <c r="H15" i="90"/>
  <c r="H16" i="90"/>
  <c r="I16" i="90"/>
  <c r="H10" i="90"/>
  <c r="B34" i="90"/>
  <c r="B36" i="90"/>
  <c r="B37" i="90"/>
  <c r="B30" i="90"/>
  <c r="B29" i="90"/>
  <c r="B23" i="90"/>
  <c r="B19" i="90"/>
  <c r="B35" i="90"/>
  <c r="B25" i="90"/>
  <c r="B18" i="90"/>
  <c r="B26" i="90"/>
  <c r="B21" i="90"/>
  <c r="B13" i="90"/>
  <c r="B12" i="90"/>
  <c r="B11" i="90"/>
  <c r="B28" i="90"/>
  <c r="B15" i="90"/>
  <c r="B6" i="90"/>
  <c r="B20" i="90"/>
  <c r="B17" i="90"/>
  <c r="B22" i="90"/>
  <c r="B27" i="90"/>
  <c r="B8" i="90"/>
  <c r="B31" i="90"/>
  <c r="B24" i="90"/>
  <c r="B10" i="90"/>
  <c r="B33" i="90"/>
  <c r="B16" i="90"/>
  <c r="B7" i="90"/>
  <c r="B14" i="90"/>
  <c r="I9" i="90"/>
  <c r="I8" i="90"/>
  <c r="I10" i="90"/>
  <c r="I17" i="90"/>
  <c r="I13" i="90"/>
  <c r="I14" i="90"/>
  <c r="I11" i="90"/>
  <c r="I15" i="90"/>
  <c r="I12" i="90"/>
  <c r="D14" i="90"/>
  <c r="AE44" i="1"/>
  <c r="O21" i="74"/>
  <c r="O22" i="74"/>
  <c r="O11" i="71"/>
  <c r="O12" i="71"/>
  <c r="O14" i="71"/>
  <c r="O16" i="71"/>
  <c r="O18" i="71"/>
  <c r="O19" i="71"/>
  <c r="O21" i="71"/>
  <c r="O22" i="71"/>
  <c r="O24" i="71"/>
  <c r="O25" i="71"/>
  <c r="O26" i="71"/>
  <c r="O27" i="71"/>
  <c r="O29" i="71"/>
  <c r="O30" i="71"/>
  <c r="O32" i="71"/>
  <c r="O33" i="71"/>
  <c r="A35" i="71"/>
  <c r="O35" i="71"/>
  <c r="A36" i="71"/>
  <c r="O36" i="71"/>
  <c r="A37" i="71"/>
  <c r="O37" i="71"/>
  <c r="A38" i="71"/>
  <c r="O38" i="71"/>
  <c r="A39" i="71"/>
  <c r="O39" i="71"/>
  <c r="A40" i="71"/>
  <c r="O40" i="71"/>
  <c r="A41" i="71"/>
  <c r="O41" i="71"/>
  <c r="A42" i="71"/>
  <c r="O42" i="71"/>
  <c r="A43" i="71"/>
  <c r="O43" i="71"/>
  <c r="A44" i="71"/>
  <c r="O44" i="71"/>
  <c r="A45" i="71"/>
  <c r="O45" i="71"/>
  <c r="A46" i="71"/>
  <c r="O46" i="71"/>
  <c r="A47" i="71"/>
  <c r="O47" i="71"/>
  <c r="A48" i="71"/>
  <c r="O48" i="71"/>
  <c r="A49" i="71"/>
  <c r="O49" i="71"/>
  <c r="A50" i="71"/>
  <c r="O50" i="71"/>
  <c r="B51" i="71"/>
  <c r="C51" i="71"/>
  <c r="D51" i="71"/>
  <c r="E51" i="71"/>
  <c r="F51" i="71"/>
  <c r="G51" i="71"/>
  <c r="H51" i="71"/>
  <c r="I51" i="71"/>
  <c r="J51" i="71"/>
  <c r="K51" i="71"/>
  <c r="L51" i="71"/>
  <c r="M51" i="71"/>
  <c r="O51" i="71"/>
  <c r="P51" i="71"/>
  <c r="M51" i="66"/>
  <c r="L51" i="66"/>
  <c r="K51" i="66"/>
  <c r="J51" i="66"/>
  <c r="I51" i="66"/>
  <c r="H51" i="66"/>
  <c r="G51" i="66"/>
  <c r="F51" i="66"/>
  <c r="E51" i="66"/>
  <c r="D51" i="66"/>
  <c r="C51" i="66"/>
  <c r="B51" i="66"/>
  <c r="P51" i="66"/>
  <c r="O11" i="66"/>
  <c r="O12" i="66"/>
  <c r="O14" i="66"/>
  <c r="O16" i="66"/>
  <c r="O18" i="66"/>
  <c r="O19" i="66"/>
  <c r="O21" i="66"/>
  <c r="O22" i="66"/>
  <c r="O24" i="66"/>
  <c r="O25" i="66"/>
  <c r="O26" i="66"/>
  <c r="O27" i="66"/>
  <c r="O29" i="66"/>
  <c r="O30" i="66"/>
  <c r="O32" i="66"/>
  <c r="O33" i="66"/>
  <c r="O35" i="66"/>
  <c r="O36" i="66"/>
  <c r="O37" i="66"/>
  <c r="O38" i="66"/>
  <c r="O39" i="66"/>
  <c r="O40" i="66"/>
  <c r="O41" i="66"/>
  <c r="O42" i="66"/>
  <c r="O43" i="66"/>
  <c r="O44" i="66"/>
  <c r="O45" i="66"/>
  <c r="O46" i="66"/>
  <c r="O47" i="66"/>
  <c r="O48" i="66"/>
  <c r="O49" i="66"/>
  <c r="O50" i="66"/>
  <c r="O51" i="66"/>
  <c r="A50" i="66"/>
  <c r="A49" i="66"/>
  <c r="A48" i="66"/>
  <c r="A47" i="66"/>
  <c r="A46" i="66"/>
  <c r="A45" i="66"/>
  <c r="A44" i="66"/>
  <c r="A43" i="66"/>
  <c r="A42" i="66"/>
  <c r="A41" i="66"/>
  <c r="A40" i="66"/>
  <c r="A39" i="66"/>
  <c r="A38" i="66"/>
  <c r="A37" i="66"/>
  <c r="A36" i="66"/>
  <c r="A35" i="66"/>
  <c r="B51" i="84"/>
  <c r="M51" i="84"/>
  <c r="L51" i="84"/>
  <c r="K51" i="84"/>
  <c r="J51" i="84"/>
  <c r="I51" i="84"/>
  <c r="H51" i="84"/>
  <c r="G51" i="84"/>
  <c r="F51" i="84"/>
  <c r="E51" i="84"/>
  <c r="D51" i="84"/>
  <c r="C51" i="84"/>
  <c r="P51" i="84"/>
  <c r="O11" i="84"/>
  <c r="O12" i="84"/>
  <c r="O14" i="84"/>
  <c r="O16" i="84"/>
  <c r="O18" i="84"/>
  <c r="O19" i="84"/>
  <c r="O21" i="84"/>
  <c r="O22" i="84"/>
  <c r="O24" i="84"/>
  <c r="O25" i="84"/>
  <c r="O26" i="84"/>
  <c r="O27" i="84"/>
  <c r="O29" i="84"/>
  <c r="O30" i="84"/>
  <c r="O32" i="84"/>
  <c r="O33" i="84"/>
  <c r="O35" i="84"/>
  <c r="O36" i="84"/>
  <c r="O37" i="84"/>
  <c r="O38" i="84"/>
  <c r="O39" i="84"/>
  <c r="O40" i="84"/>
  <c r="O41" i="84"/>
  <c r="O42" i="84"/>
  <c r="O43" i="84"/>
  <c r="O44" i="84"/>
  <c r="O45" i="84"/>
  <c r="O46" i="84"/>
  <c r="O47" i="84"/>
  <c r="O48" i="84"/>
  <c r="O49" i="84"/>
  <c r="O50" i="84"/>
  <c r="O51" i="84"/>
  <c r="A50" i="84"/>
  <c r="A49" i="84"/>
  <c r="A48" i="84"/>
  <c r="A47" i="84"/>
  <c r="A46" i="84"/>
  <c r="A45" i="84"/>
  <c r="A44" i="84"/>
  <c r="A43" i="84"/>
  <c r="A42" i="84"/>
  <c r="A41" i="84"/>
  <c r="A40" i="84"/>
  <c r="A39" i="84"/>
  <c r="A38" i="84"/>
  <c r="A37" i="84"/>
  <c r="A36" i="84"/>
  <c r="A35" i="84"/>
  <c r="M51" i="78"/>
  <c r="L51" i="78"/>
  <c r="K51" i="78"/>
  <c r="J51" i="78"/>
  <c r="I51" i="78"/>
  <c r="H51" i="78"/>
  <c r="G51" i="78"/>
  <c r="F51" i="78"/>
  <c r="E51" i="78"/>
  <c r="D51" i="78"/>
  <c r="C51" i="78"/>
  <c r="B51" i="78"/>
  <c r="P51" i="78"/>
  <c r="O11" i="78"/>
  <c r="O12" i="78"/>
  <c r="O14" i="78"/>
  <c r="O16" i="78"/>
  <c r="O18" i="78"/>
  <c r="O19" i="78"/>
  <c r="O21" i="78"/>
  <c r="O22" i="78"/>
  <c r="O24" i="78"/>
  <c r="O25" i="78"/>
  <c r="O26" i="78"/>
  <c r="O27" i="78"/>
  <c r="O29" i="78"/>
  <c r="O30" i="78"/>
  <c r="O32" i="78"/>
  <c r="O33" i="78"/>
  <c r="O35" i="78"/>
  <c r="O36" i="78"/>
  <c r="O37" i="78"/>
  <c r="O38" i="78"/>
  <c r="O39" i="78"/>
  <c r="O40" i="78"/>
  <c r="O41" i="78"/>
  <c r="O42" i="78"/>
  <c r="O43" i="78"/>
  <c r="O44" i="78"/>
  <c r="O45" i="78"/>
  <c r="O46" i="78"/>
  <c r="O47" i="78"/>
  <c r="O48" i="78"/>
  <c r="O49" i="78"/>
  <c r="O50" i="78"/>
  <c r="O51" i="78"/>
  <c r="A50" i="78"/>
  <c r="A49" i="78"/>
  <c r="A48" i="78"/>
  <c r="A47" i="78"/>
  <c r="A46" i="78"/>
  <c r="A45" i="78"/>
  <c r="A44" i="78"/>
  <c r="A43" i="78"/>
  <c r="A42" i="78"/>
  <c r="A41" i="78"/>
  <c r="A40" i="78"/>
  <c r="A39" i="78"/>
  <c r="A38" i="78"/>
  <c r="A37" i="78"/>
  <c r="A36" i="78"/>
  <c r="A35" i="78"/>
  <c r="M51" i="67"/>
  <c r="L51" i="67"/>
  <c r="K51" i="67"/>
  <c r="J51" i="67"/>
  <c r="I51" i="67"/>
  <c r="H51" i="67"/>
  <c r="G51" i="67"/>
  <c r="F51" i="67"/>
  <c r="E51" i="67"/>
  <c r="D51" i="67"/>
  <c r="C51" i="67"/>
  <c r="B51" i="67"/>
  <c r="P51" i="67"/>
  <c r="O11" i="67"/>
  <c r="O12" i="67"/>
  <c r="O14" i="67"/>
  <c r="O16" i="67"/>
  <c r="O18" i="67"/>
  <c r="O19" i="67"/>
  <c r="O21" i="67"/>
  <c r="O22" i="67"/>
  <c r="O24" i="67"/>
  <c r="O25" i="67"/>
  <c r="O26" i="67"/>
  <c r="O27" i="67"/>
  <c r="O29" i="67"/>
  <c r="O30" i="67"/>
  <c r="O32" i="67"/>
  <c r="O33" i="67"/>
  <c r="O35" i="67"/>
  <c r="O36" i="67"/>
  <c r="O37" i="67"/>
  <c r="O38" i="67"/>
  <c r="O39" i="67"/>
  <c r="O40" i="67"/>
  <c r="O41" i="67"/>
  <c r="O42" i="67"/>
  <c r="O43" i="67"/>
  <c r="O44" i="67"/>
  <c r="O45" i="67"/>
  <c r="O46" i="67"/>
  <c r="O47" i="67"/>
  <c r="O48" i="67"/>
  <c r="O49" i="67"/>
  <c r="O50" i="67"/>
  <c r="O51" i="67"/>
  <c r="A50" i="67"/>
  <c r="A49" i="67"/>
  <c r="A48" i="67"/>
  <c r="A47" i="67"/>
  <c r="A46" i="67"/>
  <c r="A45" i="67"/>
  <c r="A44" i="67"/>
  <c r="A43" i="67"/>
  <c r="A42" i="67"/>
  <c r="A41" i="67"/>
  <c r="A40" i="67"/>
  <c r="A39" i="67"/>
  <c r="A38" i="67"/>
  <c r="A37" i="67"/>
  <c r="A36" i="67"/>
  <c r="A35" i="67"/>
  <c r="B51" i="85"/>
  <c r="M51" i="85"/>
  <c r="L51" i="85"/>
  <c r="K51" i="85"/>
  <c r="J51" i="85"/>
  <c r="I51" i="85"/>
  <c r="H51" i="85"/>
  <c r="G51" i="85"/>
  <c r="F51" i="85"/>
  <c r="E51" i="85"/>
  <c r="D51" i="85"/>
  <c r="C51" i="85"/>
  <c r="P51" i="85"/>
  <c r="O11" i="85"/>
  <c r="O12" i="85"/>
  <c r="O14" i="85"/>
  <c r="O16" i="85"/>
  <c r="O18" i="85"/>
  <c r="O19" i="85"/>
  <c r="O21" i="85"/>
  <c r="O22" i="85"/>
  <c r="O24" i="85"/>
  <c r="O25" i="85"/>
  <c r="O26" i="85"/>
  <c r="O27" i="85"/>
  <c r="O29" i="85"/>
  <c r="O30" i="85"/>
  <c r="O32" i="85"/>
  <c r="O33" i="85"/>
  <c r="O35" i="85"/>
  <c r="O36" i="85"/>
  <c r="O37" i="85"/>
  <c r="O38" i="85"/>
  <c r="O39" i="85"/>
  <c r="O40" i="85"/>
  <c r="O41" i="85"/>
  <c r="O42" i="85"/>
  <c r="O43" i="85"/>
  <c r="O44" i="85"/>
  <c r="O45" i="85"/>
  <c r="O46" i="85"/>
  <c r="O47" i="85"/>
  <c r="O48" i="85"/>
  <c r="O49" i="85"/>
  <c r="O50" i="85"/>
  <c r="O51" i="85"/>
  <c r="A50" i="85"/>
  <c r="A49" i="85"/>
  <c r="A48" i="85"/>
  <c r="A47" i="85"/>
  <c r="A46" i="85"/>
  <c r="A45" i="85"/>
  <c r="A44" i="85"/>
  <c r="A43" i="85"/>
  <c r="A42" i="85"/>
  <c r="A41" i="85"/>
  <c r="A40" i="85"/>
  <c r="A39" i="85"/>
  <c r="A38" i="85"/>
  <c r="A37" i="85"/>
  <c r="A36" i="85"/>
  <c r="A35" i="85"/>
  <c r="M51" i="73"/>
  <c r="L51" i="73"/>
  <c r="K51" i="73"/>
  <c r="J51" i="73"/>
  <c r="I51" i="73"/>
  <c r="H51" i="73"/>
  <c r="G51" i="73"/>
  <c r="F51" i="73"/>
  <c r="E51" i="73"/>
  <c r="D51" i="73"/>
  <c r="C51" i="73"/>
  <c r="B51" i="73"/>
  <c r="P51" i="73"/>
  <c r="O11" i="73"/>
  <c r="O12" i="73"/>
  <c r="O14" i="73"/>
  <c r="O16" i="73"/>
  <c r="O18" i="73"/>
  <c r="O19" i="73"/>
  <c r="O21" i="73"/>
  <c r="O22" i="73"/>
  <c r="O24" i="73"/>
  <c r="O25" i="73"/>
  <c r="O26" i="73"/>
  <c r="O27" i="73"/>
  <c r="O29" i="73"/>
  <c r="O30" i="73"/>
  <c r="O32" i="73"/>
  <c r="O33" i="73"/>
  <c r="O35" i="73"/>
  <c r="O36" i="73"/>
  <c r="O37" i="73"/>
  <c r="O38" i="73"/>
  <c r="O39" i="73"/>
  <c r="O40" i="73"/>
  <c r="O41" i="73"/>
  <c r="O42" i="73"/>
  <c r="O43" i="73"/>
  <c r="O44" i="73"/>
  <c r="O45" i="73"/>
  <c r="O46" i="73"/>
  <c r="O47" i="73"/>
  <c r="O48" i="73"/>
  <c r="O49" i="73"/>
  <c r="O50" i="73"/>
  <c r="O51" i="73"/>
  <c r="A50" i="73"/>
  <c r="A49" i="73"/>
  <c r="A48" i="73"/>
  <c r="A47" i="73"/>
  <c r="A46" i="73"/>
  <c r="A45" i="73"/>
  <c r="A44" i="73"/>
  <c r="A43" i="73"/>
  <c r="A42" i="73"/>
  <c r="A41" i="73"/>
  <c r="A40" i="73"/>
  <c r="A39" i="73"/>
  <c r="A38" i="73"/>
  <c r="A37" i="73"/>
  <c r="A36" i="73"/>
  <c r="A35" i="73"/>
  <c r="M51" i="79"/>
  <c r="L51" i="79"/>
  <c r="K51" i="79"/>
  <c r="J51" i="79"/>
  <c r="I51" i="79"/>
  <c r="H51" i="79"/>
  <c r="G51" i="79"/>
  <c r="F51" i="79"/>
  <c r="E51" i="79"/>
  <c r="D51" i="79"/>
  <c r="C51" i="79"/>
  <c r="B51" i="79"/>
  <c r="P51" i="79"/>
  <c r="O11" i="79"/>
  <c r="O12" i="79"/>
  <c r="O14" i="79"/>
  <c r="O16" i="79"/>
  <c r="O18" i="79"/>
  <c r="O19" i="79"/>
  <c r="O21" i="79"/>
  <c r="O22" i="79"/>
  <c r="O24" i="79"/>
  <c r="O25" i="79"/>
  <c r="O26" i="79"/>
  <c r="O27" i="79"/>
  <c r="O29" i="79"/>
  <c r="O30" i="79"/>
  <c r="O32" i="79"/>
  <c r="O33" i="79"/>
  <c r="O35" i="79"/>
  <c r="O36" i="79"/>
  <c r="O37" i="79"/>
  <c r="O38" i="79"/>
  <c r="O39" i="79"/>
  <c r="O40" i="79"/>
  <c r="O41" i="79"/>
  <c r="O42" i="79"/>
  <c r="O43" i="79"/>
  <c r="O44" i="79"/>
  <c r="O45" i="79"/>
  <c r="O46" i="79"/>
  <c r="O47" i="79"/>
  <c r="O48" i="79"/>
  <c r="O49" i="79"/>
  <c r="O50" i="79"/>
  <c r="O51" i="79"/>
  <c r="A50" i="79"/>
  <c r="A49" i="79"/>
  <c r="A48" i="79"/>
  <c r="A47" i="79"/>
  <c r="A46" i="79"/>
  <c r="A45" i="79"/>
  <c r="A44" i="79"/>
  <c r="A43" i="79"/>
  <c r="A42" i="79"/>
  <c r="A41" i="79"/>
  <c r="A40" i="79"/>
  <c r="A39" i="79"/>
  <c r="A38" i="79"/>
  <c r="A37" i="79"/>
  <c r="A36" i="79"/>
  <c r="A35" i="79"/>
  <c r="M51" i="86"/>
  <c r="L51" i="86"/>
  <c r="K51" i="86"/>
  <c r="J51" i="86"/>
  <c r="I51" i="86"/>
  <c r="H51" i="86"/>
  <c r="G51" i="86"/>
  <c r="F51" i="86"/>
  <c r="E51" i="86"/>
  <c r="D51" i="86"/>
  <c r="C51" i="86"/>
  <c r="B51" i="86"/>
  <c r="P51" i="86"/>
  <c r="O11" i="86"/>
  <c r="O12" i="86"/>
  <c r="O14" i="86"/>
  <c r="O16" i="86"/>
  <c r="O18" i="86"/>
  <c r="O19" i="86"/>
  <c r="O21" i="86"/>
  <c r="O22" i="86"/>
  <c r="O24" i="86"/>
  <c r="O25" i="86"/>
  <c r="O26" i="86"/>
  <c r="O27" i="86"/>
  <c r="O29" i="86"/>
  <c r="O30" i="86"/>
  <c r="O32" i="86"/>
  <c r="O33" i="86"/>
  <c r="O35" i="86"/>
  <c r="O36" i="86"/>
  <c r="O37" i="86"/>
  <c r="O38" i="86"/>
  <c r="O39" i="86"/>
  <c r="O40" i="86"/>
  <c r="O41" i="86"/>
  <c r="O42" i="86"/>
  <c r="O43" i="86"/>
  <c r="O44" i="86"/>
  <c r="O45" i="86"/>
  <c r="O46" i="86"/>
  <c r="O47" i="86"/>
  <c r="O48" i="86"/>
  <c r="O49" i="86"/>
  <c r="O50" i="86"/>
  <c r="O51" i="86"/>
  <c r="A50" i="86"/>
  <c r="A49" i="86"/>
  <c r="A48" i="86"/>
  <c r="A47" i="86"/>
  <c r="A46" i="86"/>
  <c r="A45" i="86"/>
  <c r="A44" i="86"/>
  <c r="A43" i="86"/>
  <c r="A42" i="86"/>
  <c r="A41" i="86"/>
  <c r="A40" i="86"/>
  <c r="A39" i="86"/>
  <c r="A38" i="86"/>
  <c r="A37" i="86"/>
  <c r="A36" i="86"/>
  <c r="A35" i="86"/>
  <c r="M51" i="68"/>
  <c r="L51" i="68"/>
  <c r="K51" i="68"/>
  <c r="J51" i="68"/>
  <c r="I51" i="68"/>
  <c r="H51" i="68"/>
  <c r="G51" i="68"/>
  <c r="F51" i="68"/>
  <c r="E51" i="68"/>
  <c r="D51" i="68"/>
  <c r="C51" i="68"/>
  <c r="B51" i="68"/>
  <c r="P51" i="68"/>
  <c r="O11" i="68"/>
  <c r="O12" i="68"/>
  <c r="O14" i="68"/>
  <c r="O16" i="68"/>
  <c r="O18" i="68"/>
  <c r="O19" i="68"/>
  <c r="O21" i="68"/>
  <c r="O22" i="68"/>
  <c r="O24" i="68"/>
  <c r="O25" i="68"/>
  <c r="O26" i="68"/>
  <c r="O27" i="68"/>
  <c r="O29" i="68"/>
  <c r="O30" i="68"/>
  <c r="O32" i="68"/>
  <c r="O33" i="68"/>
  <c r="O35" i="68"/>
  <c r="O36" i="68"/>
  <c r="O37" i="68"/>
  <c r="O38" i="68"/>
  <c r="O39" i="68"/>
  <c r="O40" i="68"/>
  <c r="O41" i="68"/>
  <c r="O42" i="68"/>
  <c r="O43" i="68"/>
  <c r="O44" i="68"/>
  <c r="O45" i="68"/>
  <c r="O46" i="68"/>
  <c r="O47" i="68"/>
  <c r="O48" i="68"/>
  <c r="O49" i="68"/>
  <c r="O50" i="68"/>
  <c r="O51" i="68"/>
  <c r="A50" i="68"/>
  <c r="A49" i="68"/>
  <c r="A48" i="68"/>
  <c r="A47" i="68"/>
  <c r="A46" i="68"/>
  <c r="A45" i="68"/>
  <c r="A44" i="68"/>
  <c r="A43" i="68"/>
  <c r="A42" i="68"/>
  <c r="A41" i="68"/>
  <c r="A40" i="68"/>
  <c r="A39" i="68"/>
  <c r="A38" i="68"/>
  <c r="A37" i="68"/>
  <c r="A36" i="68"/>
  <c r="A35" i="68"/>
  <c r="M51" i="80"/>
  <c r="L51" i="80"/>
  <c r="K51" i="80"/>
  <c r="J51" i="80"/>
  <c r="I51" i="80"/>
  <c r="H51" i="80"/>
  <c r="G51" i="80"/>
  <c r="F51" i="80"/>
  <c r="E51" i="80"/>
  <c r="D51" i="80"/>
  <c r="C51" i="80"/>
  <c r="B51" i="80"/>
  <c r="O11" i="80"/>
  <c r="O12" i="80"/>
  <c r="O14" i="80"/>
  <c r="O16" i="80"/>
  <c r="O18" i="80"/>
  <c r="O19" i="80"/>
  <c r="O21" i="80"/>
  <c r="O22" i="80"/>
  <c r="O24" i="80"/>
  <c r="O25" i="80"/>
  <c r="O26" i="80"/>
  <c r="O27" i="80"/>
  <c r="O29" i="80"/>
  <c r="O30" i="80"/>
  <c r="O32" i="80"/>
  <c r="O33" i="80"/>
  <c r="O35" i="80"/>
  <c r="O36" i="80"/>
  <c r="O37" i="80"/>
  <c r="O38" i="80"/>
  <c r="O39" i="80"/>
  <c r="O40" i="80"/>
  <c r="O41" i="80"/>
  <c r="O42" i="80"/>
  <c r="O43" i="80"/>
  <c r="O44" i="80"/>
  <c r="O45" i="80"/>
  <c r="O46" i="80"/>
  <c r="O47" i="80"/>
  <c r="O48" i="80"/>
  <c r="O49" i="80"/>
  <c r="O50" i="80"/>
  <c r="O51" i="80"/>
  <c r="A50" i="80"/>
  <c r="A49" i="80"/>
  <c r="A48" i="80"/>
  <c r="A47" i="80"/>
  <c r="A46" i="80"/>
  <c r="A45" i="80"/>
  <c r="A44" i="80"/>
  <c r="A43" i="80"/>
  <c r="A42" i="80"/>
  <c r="A41" i="80"/>
  <c r="A40" i="80"/>
  <c r="A39" i="80"/>
  <c r="A38" i="80"/>
  <c r="A37" i="80"/>
  <c r="A36" i="80"/>
  <c r="A35" i="80"/>
  <c r="M51" i="74"/>
  <c r="L51" i="74"/>
  <c r="K51" i="74"/>
  <c r="J51" i="74"/>
  <c r="I51" i="74"/>
  <c r="H51" i="74"/>
  <c r="G51" i="74"/>
  <c r="F51" i="74"/>
  <c r="E51" i="74"/>
  <c r="D51" i="74"/>
  <c r="C51" i="74"/>
  <c r="B51" i="74"/>
  <c r="P51" i="74"/>
  <c r="O11" i="74"/>
  <c r="O12" i="74"/>
  <c r="O14" i="74"/>
  <c r="O16" i="74"/>
  <c r="O18" i="74"/>
  <c r="O19" i="74"/>
  <c r="O24" i="74"/>
  <c r="O25" i="74"/>
  <c r="O26" i="74"/>
  <c r="O27" i="74"/>
  <c r="O29" i="74"/>
  <c r="O30" i="74"/>
  <c r="O32" i="74"/>
  <c r="O33" i="74"/>
  <c r="O35" i="74"/>
  <c r="O36" i="74"/>
  <c r="O37" i="74"/>
  <c r="O38" i="74"/>
  <c r="O39" i="74"/>
  <c r="O40" i="74"/>
  <c r="O41" i="74"/>
  <c r="O42" i="74"/>
  <c r="O43" i="74"/>
  <c r="O44" i="74"/>
  <c r="O45" i="74"/>
  <c r="O46" i="74"/>
  <c r="O47" i="74"/>
  <c r="O48" i="74"/>
  <c r="O49" i="74"/>
  <c r="O50" i="74"/>
  <c r="O51" i="74"/>
  <c r="A50" i="74"/>
  <c r="A49" i="74"/>
  <c r="A48" i="74"/>
  <c r="A47" i="74"/>
  <c r="A46" i="74"/>
  <c r="A45" i="74"/>
  <c r="A44" i="74"/>
  <c r="A43" i="74"/>
  <c r="A42" i="74"/>
  <c r="A41" i="74"/>
  <c r="A40" i="74"/>
  <c r="A39" i="74"/>
  <c r="A38" i="74"/>
  <c r="A37" i="74"/>
  <c r="A36" i="74"/>
  <c r="A35" i="74"/>
  <c r="M51" i="45"/>
  <c r="L51" i="45"/>
  <c r="K51" i="45"/>
  <c r="J51" i="45"/>
  <c r="I51" i="45"/>
  <c r="H51" i="45"/>
  <c r="G51" i="45"/>
  <c r="F51" i="45"/>
  <c r="E51" i="45"/>
  <c r="D51" i="45"/>
  <c r="C51" i="45"/>
  <c r="P51" i="45"/>
  <c r="O12" i="45"/>
  <c r="O14" i="45"/>
  <c r="O18" i="45"/>
  <c r="O19" i="45"/>
  <c r="O22" i="45"/>
  <c r="O24" i="45"/>
  <c r="O25" i="45"/>
  <c r="O26" i="45"/>
  <c r="O27" i="45"/>
  <c r="O29" i="45"/>
  <c r="O30" i="45"/>
  <c r="O32" i="45"/>
  <c r="O33" i="45"/>
  <c r="O35" i="45"/>
  <c r="O36" i="45"/>
  <c r="O37" i="45"/>
  <c r="O38" i="45"/>
  <c r="O39" i="45"/>
  <c r="O40" i="45"/>
  <c r="O41" i="45"/>
  <c r="O42" i="45"/>
  <c r="O43" i="45"/>
  <c r="O44" i="45"/>
  <c r="O45" i="45"/>
  <c r="O46" i="45"/>
  <c r="O47" i="45"/>
  <c r="O48" i="45"/>
  <c r="O49" i="45"/>
  <c r="O50" i="45"/>
  <c r="O51" i="45"/>
  <c r="A50" i="45"/>
  <c r="A49" i="45"/>
  <c r="A48" i="45"/>
  <c r="A47" i="45"/>
  <c r="A46" i="45"/>
  <c r="A44" i="45"/>
  <c r="A43" i="45"/>
  <c r="A42" i="45"/>
  <c r="A41" i="45"/>
  <c r="A40" i="45"/>
  <c r="A39" i="45"/>
  <c r="A38" i="45"/>
  <c r="A37" i="45"/>
  <c r="A36" i="45"/>
  <c r="A35" i="45"/>
  <c r="M51" i="82"/>
  <c r="L51" i="82"/>
  <c r="K51" i="82"/>
  <c r="J51" i="82"/>
  <c r="I51" i="82"/>
  <c r="H51" i="82"/>
  <c r="G51" i="82"/>
  <c r="F51" i="82"/>
  <c r="E51" i="82"/>
  <c r="D51" i="82"/>
  <c r="C51" i="82"/>
  <c r="B51" i="82"/>
  <c r="P51" i="82"/>
  <c r="O11" i="82"/>
  <c r="O12" i="82"/>
  <c r="O14" i="82"/>
  <c r="O16" i="82"/>
  <c r="O18" i="82"/>
  <c r="O19" i="82"/>
  <c r="O21" i="82"/>
  <c r="O22" i="82"/>
  <c r="O24" i="82"/>
  <c r="O25" i="82"/>
  <c r="O26" i="82"/>
  <c r="O27" i="82"/>
  <c r="O29" i="82"/>
  <c r="O30" i="82"/>
  <c r="O32" i="82"/>
  <c r="O33" i="82"/>
  <c r="O35" i="82"/>
  <c r="O36" i="82"/>
  <c r="O37" i="82"/>
  <c r="O38" i="82"/>
  <c r="O39" i="82"/>
  <c r="O40" i="82"/>
  <c r="O41" i="82"/>
  <c r="O42" i="82"/>
  <c r="O43" i="82"/>
  <c r="O44" i="82"/>
  <c r="O45" i="82"/>
  <c r="O46" i="82"/>
  <c r="O47" i="82"/>
  <c r="O48" i="82"/>
  <c r="O49" i="82"/>
  <c r="O50" i="82"/>
  <c r="O51" i="82"/>
  <c r="A50" i="82"/>
  <c r="A49" i="82"/>
  <c r="A48" i="82"/>
  <c r="A47" i="82"/>
  <c r="A46" i="82"/>
  <c r="A45" i="82"/>
  <c r="A44" i="82"/>
  <c r="A43" i="82"/>
  <c r="A42" i="82"/>
  <c r="A41" i="82"/>
  <c r="A40" i="82"/>
  <c r="A39" i="82"/>
  <c r="A38" i="82"/>
  <c r="A37" i="82"/>
  <c r="A36" i="82"/>
  <c r="A35" i="82"/>
  <c r="M51" i="65"/>
  <c r="L51" i="65"/>
  <c r="K51" i="65"/>
  <c r="J51" i="65"/>
  <c r="I51" i="65"/>
  <c r="H51" i="65"/>
  <c r="G51" i="65"/>
  <c r="F51" i="65"/>
  <c r="E51" i="65"/>
  <c r="D51" i="65"/>
  <c r="C51" i="65"/>
  <c r="B51" i="65"/>
  <c r="P51" i="65"/>
  <c r="O11" i="65"/>
  <c r="O12" i="65"/>
  <c r="O14" i="65"/>
  <c r="O16" i="65"/>
  <c r="O18" i="65"/>
  <c r="O19" i="65"/>
  <c r="O21" i="65"/>
  <c r="O22" i="65"/>
  <c r="O24" i="65"/>
  <c r="O25" i="65"/>
  <c r="O26" i="65"/>
  <c r="O27" i="65"/>
  <c r="O29" i="65"/>
  <c r="O30" i="65"/>
  <c r="O32" i="65"/>
  <c r="O33" i="65"/>
  <c r="O35" i="65"/>
  <c r="O36" i="65"/>
  <c r="O37" i="65"/>
  <c r="O38" i="65"/>
  <c r="O39" i="65"/>
  <c r="O40" i="65"/>
  <c r="O41" i="65"/>
  <c r="O42" i="65"/>
  <c r="O43" i="65"/>
  <c r="O44" i="65"/>
  <c r="O45" i="65"/>
  <c r="O46" i="65"/>
  <c r="O47" i="65"/>
  <c r="O48" i="65"/>
  <c r="O49" i="65"/>
  <c r="O50" i="65"/>
  <c r="O51" i="65"/>
  <c r="A50" i="65"/>
  <c r="A49" i="65"/>
  <c r="A48" i="65"/>
  <c r="A47" i="65"/>
  <c r="A46" i="65"/>
  <c r="A45" i="65"/>
  <c r="A44" i="65"/>
  <c r="A43" i="65"/>
  <c r="A42" i="65"/>
  <c r="A41" i="65"/>
  <c r="A40" i="65"/>
  <c r="A39" i="65"/>
  <c r="A38" i="65"/>
  <c r="A37" i="65"/>
  <c r="A36" i="65"/>
  <c r="A35" i="65"/>
  <c r="M51" i="44"/>
  <c r="L51" i="44"/>
  <c r="K51" i="44"/>
  <c r="J51" i="44"/>
  <c r="I51" i="44"/>
  <c r="H51" i="44"/>
  <c r="G51" i="44"/>
  <c r="F51" i="44"/>
  <c r="E51" i="44"/>
  <c r="D51" i="44"/>
  <c r="C51" i="44"/>
  <c r="B51" i="44"/>
  <c r="P51" i="44"/>
  <c r="O11" i="44"/>
  <c r="O12" i="44"/>
  <c r="O14" i="44"/>
  <c r="O16" i="44"/>
  <c r="O18" i="44"/>
  <c r="O19" i="44"/>
  <c r="O21" i="44"/>
  <c r="O22" i="44"/>
  <c r="O24" i="44"/>
  <c r="O25" i="44"/>
  <c r="O26" i="44"/>
  <c r="O27" i="44"/>
  <c r="O29" i="44"/>
  <c r="O30" i="44"/>
  <c r="O32" i="44"/>
  <c r="O33" i="44"/>
  <c r="O35" i="44"/>
  <c r="O36" i="44"/>
  <c r="O37" i="44"/>
  <c r="O38" i="44"/>
  <c r="O39" i="44"/>
  <c r="O40" i="44"/>
  <c r="O41" i="44"/>
  <c r="O42" i="44"/>
  <c r="O43" i="44"/>
  <c r="O44" i="44"/>
  <c r="O45" i="44"/>
  <c r="O46" i="44"/>
  <c r="O47" i="44"/>
  <c r="O48" i="44"/>
  <c r="O49" i="44"/>
  <c r="O50" i="44"/>
  <c r="O51" i="44"/>
  <c r="A50" i="44"/>
  <c r="A49" i="44"/>
  <c r="A48" i="44"/>
  <c r="A47" i="44"/>
  <c r="A46" i="44"/>
  <c r="A45" i="44"/>
  <c r="A44" i="44"/>
  <c r="A43" i="44"/>
  <c r="A42" i="44"/>
  <c r="A41" i="44"/>
  <c r="A40" i="44"/>
  <c r="A39" i="44"/>
  <c r="A38" i="44"/>
  <c r="A37" i="44"/>
  <c r="A36" i="44"/>
  <c r="A35" i="44"/>
  <c r="M51" i="83"/>
  <c r="L51" i="83"/>
  <c r="K51" i="83"/>
  <c r="J51" i="83"/>
  <c r="I51" i="83"/>
  <c r="H51" i="83"/>
  <c r="G51" i="83"/>
  <c r="F51" i="83"/>
  <c r="E51" i="83"/>
  <c r="D51" i="83"/>
  <c r="C51" i="83"/>
  <c r="B51" i="83"/>
  <c r="P51" i="83"/>
  <c r="O11" i="83"/>
  <c r="O12" i="83"/>
  <c r="O14" i="83"/>
  <c r="O16" i="83"/>
  <c r="O18" i="83"/>
  <c r="O19" i="83"/>
  <c r="O21" i="83"/>
  <c r="O22" i="83"/>
  <c r="O24" i="83"/>
  <c r="O25" i="83"/>
  <c r="O26" i="83"/>
  <c r="O27" i="83"/>
  <c r="O29" i="83"/>
  <c r="O30" i="83"/>
  <c r="O32" i="83"/>
  <c r="O33" i="83"/>
  <c r="O35" i="83"/>
  <c r="O36" i="83"/>
  <c r="O37" i="83"/>
  <c r="O38" i="83"/>
  <c r="O39" i="83"/>
  <c r="O40" i="83"/>
  <c r="O41" i="83"/>
  <c r="O42" i="83"/>
  <c r="O43" i="83"/>
  <c r="O44" i="83"/>
  <c r="O45" i="83"/>
  <c r="O46" i="83"/>
  <c r="O47" i="83"/>
  <c r="O48" i="83"/>
  <c r="O49" i="83"/>
  <c r="O50" i="83"/>
  <c r="O51" i="83"/>
  <c r="A50" i="83"/>
  <c r="A49" i="83"/>
  <c r="A48" i="83"/>
  <c r="A47" i="83"/>
  <c r="A46" i="83"/>
  <c r="A45" i="83"/>
  <c r="A44" i="83"/>
  <c r="A43" i="83"/>
  <c r="A42" i="83"/>
  <c r="A41" i="83"/>
  <c r="A40" i="83"/>
  <c r="A39" i="83"/>
  <c r="A38" i="83"/>
  <c r="A37" i="83"/>
  <c r="A36" i="83"/>
  <c r="A35" i="83"/>
  <c r="B51" i="87"/>
  <c r="M51" i="87"/>
  <c r="L51" i="87"/>
  <c r="K51" i="87"/>
  <c r="J51" i="87"/>
  <c r="I51" i="87"/>
  <c r="H51" i="87"/>
  <c r="G51" i="87"/>
  <c r="F51" i="87"/>
  <c r="E51" i="87"/>
  <c r="D51" i="87"/>
  <c r="C51" i="87"/>
  <c r="P51" i="87"/>
  <c r="O11" i="87"/>
  <c r="O12" i="87"/>
  <c r="O14" i="87"/>
  <c r="O16" i="87"/>
  <c r="O18" i="87"/>
  <c r="O19" i="87"/>
  <c r="O21" i="87"/>
  <c r="O22" i="87"/>
  <c r="O24" i="87"/>
  <c r="O25" i="87"/>
  <c r="O26" i="87"/>
  <c r="O27" i="87"/>
  <c r="O29" i="87"/>
  <c r="O30" i="87"/>
  <c r="O32" i="87"/>
  <c r="O33" i="87"/>
  <c r="O35" i="87"/>
  <c r="O36" i="87"/>
  <c r="O37" i="87"/>
  <c r="O38" i="87"/>
  <c r="O39" i="87"/>
  <c r="O40" i="87"/>
  <c r="O41" i="87"/>
  <c r="O42" i="87"/>
  <c r="O43" i="87"/>
  <c r="O44" i="87"/>
  <c r="O45" i="87"/>
  <c r="O46" i="87"/>
  <c r="O47" i="87"/>
  <c r="O48" i="87"/>
  <c r="O49" i="87"/>
  <c r="O50" i="87"/>
  <c r="O51" i="87"/>
  <c r="A50" i="87"/>
  <c r="A49" i="87"/>
  <c r="A48" i="87"/>
  <c r="A47" i="87"/>
  <c r="A46" i="87"/>
  <c r="A45" i="87"/>
  <c r="A44" i="87"/>
  <c r="A43" i="87"/>
  <c r="A42" i="87"/>
  <c r="A41" i="87"/>
  <c r="A40" i="87"/>
  <c r="A39" i="87"/>
  <c r="A38" i="87"/>
  <c r="A37" i="87"/>
  <c r="A36" i="87"/>
  <c r="A35" i="87"/>
  <c r="M51" i="76"/>
  <c r="L51" i="76"/>
  <c r="K51" i="76"/>
  <c r="J51" i="76"/>
  <c r="I51" i="76"/>
  <c r="H51" i="76"/>
  <c r="G51" i="76"/>
  <c r="F51" i="76"/>
  <c r="E51" i="76"/>
  <c r="D51" i="76"/>
  <c r="C51" i="76"/>
  <c r="B51" i="76"/>
  <c r="P51" i="76"/>
  <c r="O11" i="76"/>
  <c r="O12" i="76"/>
  <c r="O14" i="76"/>
  <c r="O16" i="76"/>
  <c r="O18" i="76"/>
  <c r="O19" i="76"/>
  <c r="O21" i="76"/>
  <c r="O22" i="76"/>
  <c r="O24" i="76"/>
  <c r="O25" i="76"/>
  <c r="O26" i="76"/>
  <c r="O27" i="76"/>
  <c r="O29" i="76"/>
  <c r="O30" i="76"/>
  <c r="O32" i="76"/>
  <c r="O33" i="76"/>
  <c r="O35" i="76"/>
  <c r="O36" i="76"/>
  <c r="O37" i="76"/>
  <c r="O38" i="76"/>
  <c r="O39" i="76"/>
  <c r="O40" i="76"/>
  <c r="O41" i="76"/>
  <c r="O42" i="76"/>
  <c r="O43" i="76"/>
  <c r="O44" i="76"/>
  <c r="O45" i="76"/>
  <c r="O46" i="76"/>
  <c r="O47" i="76"/>
  <c r="O48" i="76"/>
  <c r="O49" i="76"/>
  <c r="O50" i="76"/>
  <c r="O51" i="76"/>
  <c r="A50" i="76"/>
  <c r="A49" i="76"/>
  <c r="A48" i="76"/>
  <c r="A47" i="76"/>
  <c r="A46" i="76"/>
  <c r="A45" i="76"/>
  <c r="A44" i="76"/>
  <c r="A43" i="76"/>
  <c r="A42" i="76"/>
  <c r="A41" i="76"/>
  <c r="A40" i="76"/>
  <c r="A39" i="76"/>
  <c r="A38" i="76"/>
  <c r="A37" i="76"/>
  <c r="A36" i="76"/>
  <c r="A35" i="76"/>
  <c r="M51" i="70"/>
  <c r="L51" i="70"/>
  <c r="K51" i="70"/>
  <c r="J51" i="70"/>
  <c r="I51" i="70"/>
  <c r="H51" i="70"/>
  <c r="G51" i="70"/>
  <c r="F51" i="70"/>
  <c r="E51" i="70"/>
  <c r="D51" i="70"/>
  <c r="C51" i="70"/>
  <c r="B51" i="70"/>
  <c r="P51" i="70"/>
  <c r="O11" i="70"/>
  <c r="O12" i="70"/>
  <c r="O14" i="70"/>
  <c r="O16" i="70"/>
  <c r="O18" i="70"/>
  <c r="O19" i="70"/>
  <c r="O21" i="70"/>
  <c r="O22" i="70"/>
  <c r="O24" i="70"/>
  <c r="O25" i="70"/>
  <c r="O26" i="70"/>
  <c r="O27" i="70"/>
  <c r="O29" i="70"/>
  <c r="O30" i="70"/>
  <c r="O32" i="70"/>
  <c r="O33" i="70"/>
  <c r="O35" i="70"/>
  <c r="O36" i="70"/>
  <c r="O37" i="70"/>
  <c r="O38" i="70"/>
  <c r="O39" i="70"/>
  <c r="O40" i="70"/>
  <c r="O41" i="70"/>
  <c r="O42" i="70"/>
  <c r="O43" i="70"/>
  <c r="O44" i="70"/>
  <c r="O45" i="70"/>
  <c r="O46" i="70"/>
  <c r="O47" i="70"/>
  <c r="O48" i="70"/>
  <c r="O49" i="70"/>
  <c r="O50" i="70"/>
  <c r="O51" i="70"/>
  <c r="A50" i="70"/>
  <c r="A49" i="70"/>
  <c r="A48" i="70"/>
  <c r="A47" i="70"/>
  <c r="A46" i="70"/>
  <c r="A45" i="70"/>
  <c r="A44" i="70"/>
  <c r="A43" i="70"/>
  <c r="A42" i="70"/>
  <c r="A41" i="70"/>
  <c r="A40" i="70"/>
  <c r="A39" i="70"/>
  <c r="A38" i="70"/>
  <c r="A37" i="70"/>
  <c r="A36" i="70"/>
  <c r="A35" i="70"/>
  <c r="M51" i="72"/>
  <c r="L51" i="72"/>
  <c r="K51" i="72"/>
  <c r="J51" i="72"/>
  <c r="I51" i="72"/>
  <c r="H51" i="72"/>
  <c r="G51" i="72"/>
  <c r="F51" i="72"/>
  <c r="E51" i="72"/>
  <c r="D51" i="72"/>
  <c r="C51" i="72"/>
  <c r="B51" i="72"/>
  <c r="P51" i="72"/>
  <c r="O11" i="72"/>
  <c r="O12" i="72"/>
  <c r="O14" i="72"/>
  <c r="O16" i="72"/>
  <c r="O18" i="72"/>
  <c r="O19" i="72"/>
  <c r="O21" i="72"/>
  <c r="O22" i="72"/>
  <c r="O24" i="72"/>
  <c r="O25" i="72"/>
  <c r="O26" i="72"/>
  <c r="O27" i="72"/>
  <c r="O29" i="72"/>
  <c r="O30" i="72"/>
  <c r="O32" i="72"/>
  <c r="O33" i="72"/>
  <c r="O35" i="72"/>
  <c r="O36" i="72"/>
  <c r="O37" i="72"/>
  <c r="O38" i="72"/>
  <c r="O39" i="72"/>
  <c r="O40" i="72"/>
  <c r="O41" i="72"/>
  <c r="O42" i="72"/>
  <c r="O43" i="72"/>
  <c r="O44" i="72"/>
  <c r="O45" i="72"/>
  <c r="O46" i="72"/>
  <c r="O47" i="72"/>
  <c r="O48" i="72"/>
  <c r="O49" i="72"/>
  <c r="O50" i="72"/>
  <c r="O51" i="72"/>
  <c r="A50" i="72"/>
  <c r="A49" i="72"/>
  <c r="A48" i="72"/>
  <c r="A47" i="72"/>
  <c r="A46" i="72"/>
  <c r="A45" i="72"/>
  <c r="A44" i="72"/>
  <c r="A43" i="72"/>
  <c r="A42" i="72"/>
  <c r="A41" i="72"/>
  <c r="A40" i="72"/>
  <c r="A39" i="72"/>
  <c r="A38" i="72"/>
  <c r="A37" i="72"/>
  <c r="A36" i="72"/>
  <c r="A35" i="72"/>
  <c r="M51" i="81"/>
  <c r="L51" i="81"/>
  <c r="K51" i="81"/>
  <c r="J51" i="81"/>
  <c r="I51" i="81"/>
  <c r="H51" i="81"/>
  <c r="G51" i="81"/>
  <c r="F51" i="81"/>
  <c r="E51" i="81"/>
  <c r="D51" i="81"/>
  <c r="C51" i="81"/>
  <c r="B51" i="81"/>
  <c r="P51" i="81"/>
  <c r="O11" i="81"/>
  <c r="O12" i="81"/>
  <c r="O14" i="81"/>
  <c r="O16" i="81"/>
  <c r="O18" i="81"/>
  <c r="O19" i="81"/>
  <c r="O21" i="81"/>
  <c r="O22" i="81"/>
  <c r="O24" i="81"/>
  <c r="O25" i="81"/>
  <c r="O26" i="81"/>
  <c r="O27" i="81"/>
  <c r="O29" i="81"/>
  <c r="O30" i="81"/>
  <c r="O32" i="81"/>
  <c r="O33" i="81"/>
  <c r="O35" i="81"/>
  <c r="O36" i="81"/>
  <c r="O37" i="81"/>
  <c r="O38" i="81"/>
  <c r="O39" i="81"/>
  <c r="O40" i="81"/>
  <c r="O41" i="81"/>
  <c r="O42" i="81"/>
  <c r="O43" i="81"/>
  <c r="O44" i="81"/>
  <c r="O45" i="81"/>
  <c r="O46" i="81"/>
  <c r="O47" i="81"/>
  <c r="O48" i="81"/>
  <c r="O49" i="81"/>
  <c r="O50" i="81"/>
  <c r="O51" i="81"/>
  <c r="A50" i="81"/>
  <c r="A49" i="81"/>
  <c r="A48" i="81"/>
  <c r="A47" i="81"/>
  <c r="A46" i="81"/>
  <c r="A45" i="81"/>
  <c r="A44" i="81"/>
  <c r="A43" i="81"/>
  <c r="A42" i="81"/>
  <c r="A41" i="81"/>
  <c r="A40" i="81"/>
  <c r="A39" i="81"/>
  <c r="A38" i="81"/>
  <c r="A37" i="81"/>
  <c r="A36" i="81"/>
  <c r="A35" i="81"/>
  <c r="M51" i="77"/>
  <c r="L51" i="77"/>
  <c r="K51" i="77"/>
  <c r="J51" i="77"/>
  <c r="I51" i="77"/>
  <c r="H51" i="77"/>
  <c r="G51" i="77"/>
  <c r="F51" i="77"/>
  <c r="E51" i="77"/>
  <c r="D51" i="77"/>
  <c r="C51" i="77"/>
  <c r="B51" i="77"/>
  <c r="P51" i="77"/>
  <c r="O11" i="77"/>
  <c r="O12" i="77"/>
  <c r="O14" i="77"/>
  <c r="O16" i="77"/>
  <c r="O18" i="77"/>
  <c r="O19" i="77"/>
  <c r="O21" i="77"/>
  <c r="O22" i="77"/>
  <c r="O24" i="77"/>
  <c r="O25" i="77"/>
  <c r="O26" i="77"/>
  <c r="O27" i="77"/>
  <c r="O29" i="77"/>
  <c r="O30" i="77"/>
  <c r="O32" i="77"/>
  <c r="O33" i="77"/>
  <c r="O35" i="77"/>
  <c r="O36" i="77"/>
  <c r="O37" i="77"/>
  <c r="O38" i="77"/>
  <c r="O39" i="77"/>
  <c r="O40" i="77"/>
  <c r="O41" i="77"/>
  <c r="O42" i="77"/>
  <c r="O43" i="77"/>
  <c r="O44" i="77"/>
  <c r="O45" i="77"/>
  <c r="O46" i="77"/>
  <c r="O47" i="77"/>
  <c r="O48" i="77"/>
  <c r="O49" i="77"/>
  <c r="O50" i="77"/>
  <c r="O51" i="77"/>
  <c r="A50" i="77"/>
  <c r="A49" i="77"/>
  <c r="A48" i="77"/>
  <c r="A47" i="77"/>
  <c r="A46" i="77"/>
  <c r="A45" i="77"/>
  <c r="A44" i="77"/>
  <c r="A43" i="77"/>
  <c r="A42" i="77"/>
  <c r="A41" i="77"/>
  <c r="A40" i="77"/>
  <c r="A39" i="77"/>
  <c r="A38" i="77"/>
  <c r="A37" i="77"/>
  <c r="A36" i="77"/>
  <c r="A35" i="77"/>
  <c r="M51" i="75"/>
  <c r="L51" i="75"/>
  <c r="K51" i="75"/>
  <c r="J51" i="75"/>
  <c r="I51" i="75"/>
  <c r="H51" i="75"/>
  <c r="G51" i="75"/>
  <c r="F51" i="75"/>
  <c r="E51" i="75"/>
  <c r="D51" i="75"/>
  <c r="C51" i="75"/>
  <c r="B51" i="75"/>
  <c r="P51" i="75"/>
  <c r="O11" i="75"/>
  <c r="O12" i="75"/>
  <c r="O14" i="75"/>
  <c r="O16" i="75"/>
  <c r="O18" i="75"/>
  <c r="O19" i="75"/>
  <c r="O21" i="75"/>
  <c r="O22" i="75"/>
  <c r="O24" i="75"/>
  <c r="O25" i="75"/>
  <c r="O26" i="75"/>
  <c r="O27" i="75"/>
  <c r="O29" i="75"/>
  <c r="O30" i="75"/>
  <c r="O32" i="75"/>
  <c r="O33" i="75"/>
  <c r="O35" i="75"/>
  <c r="O36" i="75"/>
  <c r="O37" i="75"/>
  <c r="O38" i="75"/>
  <c r="O39" i="75"/>
  <c r="O40" i="75"/>
  <c r="O41" i="75"/>
  <c r="O42" i="75"/>
  <c r="O43" i="75"/>
  <c r="O44" i="75"/>
  <c r="O45" i="75"/>
  <c r="O46" i="75"/>
  <c r="O47" i="75"/>
  <c r="O48" i="75"/>
  <c r="O49" i="75"/>
  <c r="O50" i="75"/>
  <c r="O51" i="75"/>
  <c r="A50" i="75"/>
  <c r="A49" i="75"/>
  <c r="A48" i="75"/>
  <c r="A47" i="75"/>
  <c r="A46" i="75"/>
  <c r="A45" i="75"/>
  <c r="A44" i="75"/>
  <c r="A43" i="75"/>
  <c r="A42" i="75"/>
  <c r="A41" i="75"/>
  <c r="A40" i="75"/>
  <c r="A39" i="75"/>
  <c r="A38" i="75"/>
  <c r="A37" i="75"/>
  <c r="A36" i="75"/>
  <c r="A35" i="75"/>
  <c r="B44" i="1"/>
  <c r="M51" i="69"/>
  <c r="L51" i="69"/>
  <c r="K51" i="69"/>
  <c r="J51" i="69"/>
  <c r="I51" i="69"/>
  <c r="H51" i="69"/>
  <c r="G51" i="69"/>
  <c r="F51" i="69"/>
  <c r="E51" i="69"/>
  <c r="D51" i="69"/>
  <c r="C51" i="69"/>
  <c r="B51" i="69"/>
  <c r="P51" i="69"/>
  <c r="O11" i="69"/>
  <c r="O12" i="69"/>
  <c r="O14" i="69"/>
  <c r="O16" i="69"/>
  <c r="O18" i="69"/>
  <c r="O19" i="69"/>
  <c r="O21" i="69"/>
  <c r="O22" i="69"/>
  <c r="O24" i="69"/>
  <c r="O25" i="69"/>
  <c r="O26" i="69"/>
  <c r="O27" i="69"/>
  <c r="O29" i="69"/>
  <c r="O30" i="69"/>
  <c r="O32" i="69"/>
  <c r="O33" i="69"/>
  <c r="O35" i="69"/>
  <c r="O36" i="69"/>
  <c r="O37" i="69"/>
  <c r="O38" i="69"/>
  <c r="O39" i="69"/>
  <c r="O40" i="69"/>
  <c r="O41" i="69"/>
  <c r="O42" i="69"/>
  <c r="O43" i="69"/>
  <c r="O44" i="69"/>
  <c r="O45" i="69"/>
  <c r="O46" i="69"/>
  <c r="O47" i="69"/>
  <c r="O48" i="69"/>
  <c r="O49" i="69"/>
  <c r="O50" i="69"/>
  <c r="O51" i="69"/>
  <c r="A50" i="69"/>
  <c r="A49" i="69"/>
  <c r="A48" i="69"/>
  <c r="A47" i="69"/>
  <c r="A46" i="69"/>
  <c r="A45" i="69"/>
  <c r="A44" i="69"/>
  <c r="A43" i="69"/>
  <c r="A42" i="69"/>
  <c r="A41" i="69"/>
  <c r="A40" i="69"/>
  <c r="A39" i="69"/>
  <c r="A38" i="69"/>
  <c r="A37" i="69"/>
  <c r="A36" i="69"/>
  <c r="A35" i="69"/>
</calcChain>
</file>

<file path=xl/comments1.xml><?xml version="1.0" encoding="utf-8"?>
<comments xmlns="http://schemas.openxmlformats.org/spreadsheetml/2006/main">
  <authors>
    <author>Mairead Creedon</author>
  </authors>
  <commentList>
    <comment ref="A48" authorId="0">
      <text>
        <r>
          <rPr>
            <b/>
            <sz val="9"/>
            <color indexed="81"/>
            <rFont val="Arial"/>
          </rPr>
          <t>Mairead Creedon:</t>
        </r>
        <r>
          <rPr>
            <sz val="9"/>
            <color indexed="81"/>
            <rFont val="Arial"/>
          </rPr>
          <t xml:space="preserve">
All other materials not listed above including: 
Personal Protection Equipment (excluding gloves and aprons), 
PS packaging, 
PS cups, 
Pillow cases, 
Other plastic non-packaging, 
Aluminium foil, 
Other cardboard non-packaging, 
Other wood
Clothes</t>
        </r>
      </text>
    </comment>
  </commentList>
</comments>
</file>

<file path=xl/comments2.xml><?xml version="1.0" encoding="utf-8"?>
<comments xmlns="http://schemas.openxmlformats.org/spreadsheetml/2006/main">
  <authors>
    <author>Mairead Creedon</author>
  </authors>
  <commentList>
    <comment ref="A41" authorId="0">
      <text>
        <r>
          <rPr>
            <b/>
            <sz val="9"/>
            <color indexed="81"/>
            <rFont val="Arial"/>
          </rPr>
          <t>Mairead Creedon:</t>
        </r>
        <r>
          <rPr>
            <sz val="9"/>
            <color indexed="81"/>
            <rFont val="Arial"/>
          </rPr>
          <t xml:space="preserve">
All other materials not listed above including: 
Personal Protection Equipment (excluding gloves and aprons), 
PS packaging, 
PS cups, 
Pillow cases, 
Other plastic non-packaging, 
Aluminium foil, 
Other cardboard non-packaging, 
Other wood
Clothes</t>
        </r>
      </text>
    </comment>
  </commentList>
</comments>
</file>

<file path=xl/sharedStrings.xml><?xml version="1.0" encoding="utf-8"?>
<sst xmlns="http://schemas.openxmlformats.org/spreadsheetml/2006/main" count="1484" uniqueCount="141">
  <si>
    <t>Annual tonnage</t>
  </si>
  <si>
    <t>Glass Packaging</t>
    <phoneticPr fontId="8" type="noConversion"/>
  </si>
  <si>
    <t>Recyclable Plastics</t>
    <phoneticPr fontId="8" type="noConversion"/>
  </si>
  <si>
    <t>Recyclable Metal</t>
    <phoneticPr fontId="8" type="noConversion"/>
  </si>
  <si>
    <t>Cleaning Cloths</t>
    <phoneticPr fontId="8" type="noConversion"/>
  </si>
  <si>
    <t>Medicines</t>
  </si>
  <si>
    <t>Other metal waste</t>
  </si>
  <si>
    <t>Tetra Pak Packaging</t>
  </si>
  <si>
    <t>CARDBOARD</t>
  </si>
  <si>
    <t>(kg)</t>
  </si>
  <si>
    <t>Sampled Result</t>
  </si>
  <si>
    <t>Office Paper</t>
  </si>
  <si>
    <t>Scaled-Up Mixed Totals Transferred (Kg)</t>
  </si>
  <si>
    <t>RECYCLABLES</t>
  </si>
  <si>
    <t>Liquid Waste</t>
  </si>
  <si>
    <t>tonnes</t>
  </si>
  <si>
    <t>Plastic film</t>
  </si>
  <si>
    <t>Plastic Gloves</t>
    <phoneticPr fontId="0" type="noConversion"/>
  </si>
  <si>
    <t xml:space="preserve">PAPER </t>
  </si>
  <si>
    <t>GLASS</t>
  </si>
  <si>
    <t>Recyclable Paper</t>
    <phoneticPr fontId="8" type="noConversion"/>
  </si>
  <si>
    <t xml:space="preserve">GLASS </t>
  </si>
  <si>
    <t>Kg</t>
  </si>
  <si>
    <t>Scaled-Up Total</t>
  </si>
  <si>
    <t>Mixed Waste</t>
  </si>
  <si>
    <t>Total Mixed Waste</t>
  </si>
  <si>
    <t>Cardboard</t>
  </si>
  <si>
    <t>Garden Waste</t>
  </si>
  <si>
    <t>Plastic film packaging</t>
  </si>
  <si>
    <t xml:space="preserve">Food Waste </t>
  </si>
  <si>
    <t xml:space="preserve">Tissue Paper </t>
  </si>
  <si>
    <t>PLASTIC</t>
  </si>
  <si>
    <t>METAL</t>
  </si>
  <si>
    <t>Glass</t>
  </si>
  <si>
    <t>All other</t>
    <phoneticPr fontId="0" type="noConversion"/>
  </si>
  <si>
    <t>Cardboard Packaging</t>
    <phoneticPr fontId="8" type="noConversion"/>
  </si>
  <si>
    <t>TEXTILES</t>
  </si>
  <si>
    <t>(Kg)</t>
  </si>
  <si>
    <t>(%)</t>
  </si>
  <si>
    <t>SPECIAL/IRREGULAR WASTE</t>
  </si>
  <si>
    <t>Waste Characterisation Survey</t>
  </si>
  <si>
    <t>Composite Packaging</t>
  </si>
  <si>
    <t>COMPOSITES</t>
  </si>
  <si>
    <t>PAPER</t>
  </si>
  <si>
    <t>ORGANIC WASTE</t>
  </si>
  <si>
    <t>Clinical Risk</t>
    <phoneticPr fontId="0" type="noConversion"/>
  </si>
  <si>
    <t>Waste Material</t>
  </si>
  <si>
    <t>OVERALL</t>
  </si>
  <si>
    <t xml:space="preserve">Incontinence wear, nappies (etc) </t>
  </si>
  <si>
    <t>Cleaning Cloths</t>
  </si>
  <si>
    <t>Packaged food waste</t>
  </si>
  <si>
    <t>TOTAL</t>
  </si>
  <si>
    <t/>
  </si>
  <si>
    <t>Recyclable Plastics</t>
  </si>
  <si>
    <t>Unrecoverable packaging</t>
  </si>
  <si>
    <t>Incontinence wear &amp; nappies</t>
  </si>
  <si>
    <t xml:space="preserve">Glass </t>
  </si>
  <si>
    <t xml:space="preserve">Cardboard </t>
  </si>
  <si>
    <t>RECYCLABLES incl. possible recyclables</t>
  </si>
  <si>
    <t>Plastic aprons</t>
  </si>
  <si>
    <t>Covers (composite)</t>
  </si>
  <si>
    <t>Gowns (composite)</t>
  </si>
  <si>
    <t>Lab samples / bodily fluids</t>
  </si>
  <si>
    <t>CSSD wrapping</t>
  </si>
  <si>
    <t>Incontinence wear / nappies</t>
  </si>
  <si>
    <t>Composite Covers</t>
  </si>
  <si>
    <t>Aprons &amp; gowns</t>
  </si>
  <si>
    <t>Unused material</t>
  </si>
  <si>
    <t>Clinical Non-Risk</t>
  </si>
  <si>
    <t>%</t>
  </si>
  <si>
    <t>OTHER MATERIALS</t>
  </si>
  <si>
    <t>Recyclable %</t>
  </si>
  <si>
    <t>Recyclable, including potentially recyclable %</t>
  </si>
  <si>
    <t>RECYCLABLE</t>
  </si>
  <si>
    <t>POTENTIALLY RECYCLABLE</t>
  </si>
  <si>
    <t>OTHER WASTE</t>
  </si>
  <si>
    <t>PROPORTION OF THE BAGS THAT THE WASTE REPRESENTS</t>
  </si>
  <si>
    <t>Input information required</t>
  </si>
  <si>
    <t>Calculation cell</t>
  </si>
  <si>
    <t>www.greenhealthcare.ie</t>
  </si>
  <si>
    <t xml:space="preserve">This worksheet will help you to analyse the information gathered from your waste survey. </t>
  </si>
  <si>
    <t>CATEGORIES MERGED</t>
  </si>
  <si>
    <t>Recyclable metal</t>
  </si>
  <si>
    <t>Composite cups</t>
  </si>
  <si>
    <t>Recyclable paper</t>
  </si>
  <si>
    <t>IV &amp; urine bags (with liquid)</t>
  </si>
  <si>
    <t xml:space="preserve">Tissue paper </t>
  </si>
  <si>
    <t>Recyclable plastics</t>
  </si>
  <si>
    <t xml:space="preserve">Food waste </t>
  </si>
  <si>
    <t>Garden waste</t>
  </si>
  <si>
    <t>Liquid waste</t>
  </si>
  <si>
    <t>Cleaning cloths</t>
  </si>
  <si>
    <t>Composite packaging</t>
  </si>
  <si>
    <t>Tetra Pakpackaging</t>
  </si>
  <si>
    <t xml:space="preserve">Clinical non-risk </t>
  </si>
  <si>
    <t>Clinical risk</t>
  </si>
  <si>
    <t>Plastic gloves</t>
  </si>
  <si>
    <t>Unused materials</t>
  </si>
  <si>
    <t>Ink cartridges</t>
  </si>
  <si>
    <t>IV bags (empty)</t>
  </si>
  <si>
    <t>Please read and follow the instructions provided below:</t>
  </si>
  <si>
    <t>Use a separate workbook for the analysis of Healthcare Risk Waste and Landfill/non-risk waste</t>
  </si>
  <si>
    <t>RESULTS:</t>
  </si>
  <si>
    <t>ADD INFO:</t>
  </si>
  <si>
    <t>CALC:</t>
  </si>
  <si>
    <t>The results of your survey are displayed in these worksheets, which are located to the front of the workbook to make it easy for you to access the results.</t>
  </si>
  <si>
    <t>This worksheet calculates the findings of your survey.</t>
  </si>
  <si>
    <r>
      <t xml:space="preserve">Complete </t>
    </r>
    <r>
      <rPr>
        <b/>
        <i/>
        <u/>
        <sz val="10"/>
        <rFont val="Arial"/>
        <family val="2"/>
      </rPr>
      <t>ONE</t>
    </r>
    <r>
      <rPr>
        <b/>
        <sz val="10"/>
        <rFont val="Arial"/>
        <family val="2"/>
      </rPr>
      <t xml:space="preserve"> worksheet for </t>
    </r>
    <r>
      <rPr>
        <b/>
        <i/>
        <u/>
        <sz val="10"/>
        <rFont val="Arial"/>
        <family val="2"/>
      </rPr>
      <t>EACH</t>
    </r>
    <r>
      <rPr>
        <b/>
        <sz val="10"/>
        <rFont val="Arial"/>
        <family val="2"/>
      </rPr>
      <t xml:space="preserve"> area</t>
    </r>
  </si>
  <si>
    <t>Complete ONE worksheet for EACH area</t>
  </si>
  <si>
    <t>Total Waste (non-sampled):</t>
  </si>
  <si>
    <t>Total Waste (sampled):</t>
  </si>
  <si>
    <t>Area surveyed:</t>
  </si>
  <si>
    <t>Total waste from area:</t>
  </si>
  <si>
    <t>Sample 1</t>
  </si>
  <si>
    <t>Sample 2</t>
  </si>
  <si>
    <t>Sample 3</t>
  </si>
  <si>
    <t>Sample 4</t>
  </si>
  <si>
    <t>Sample 5</t>
  </si>
  <si>
    <t>Sample 6</t>
  </si>
  <si>
    <t>Sample 7</t>
  </si>
  <si>
    <t>Sample 8</t>
  </si>
  <si>
    <t>Sample 9</t>
  </si>
  <si>
    <t>Sample 10</t>
  </si>
  <si>
    <t>Sample 11</t>
  </si>
  <si>
    <t>Sample 12</t>
  </si>
  <si>
    <t>Add the weights from your first sample into the relevant cells in Column B, your second sample in Column C, etc.</t>
  </si>
  <si>
    <t>Add the information from each area separately. Add the information from the first area you surveyed in Area 1, the second surveyed in Area 2, etc. There should only be one worksheet for each area.</t>
  </si>
  <si>
    <t xml:space="preserve">The 'Area X' worksheets are laid out in the same format as the sheets used to record information during the waste survey. </t>
  </si>
  <si>
    <r>
      <t xml:space="preserve">The worksheets are divided into the following three sections. You are only required to add information into the worksheets in the </t>
    </r>
    <r>
      <rPr>
        <sz val="11"/>
        <color rgb="FF008000"/>
        <rFont val="Arial"/>
      </rPr>
      <t>ADD INFO</t>
    </r>
    <r>
      <rPr>
        <sz val="11"/>
        <rFont val="Arial"/>
      </rPr>
      <t xml:space="preserve"> section</t>
    </r>
  </si>
  <si>
    <t>That’s it. The worksheet will do the rest of the work.</t>
  </si>
  <si>
    <t xml:space="preserve">Add the information from each of the areas you surveyed into these worksheets. </t>
  </si>
  <si>
    <t>IMPORTANT TO REMEMBER:</t>
  </si>
  <si>
    <t>ANNUAL WASTE QUANTITY</t>
  </si>
  <si>
    <t>To get a picture of the total quantity of each material generated per annum add the quantity of waste generated per annum.</t>
  </si>
  <si>
    <t xml:space="preserve">If you require any assistance with this workbook, please contact the Green Healthcare Programme using the contact details on the website: </t>
  </si>
  <si>
    <t>SAMPLED WASTE</t>
  </si>
  <si>
    <t>PLASTICS</t>
  </si>
  <si>
    <t>By analysing the composition of your waste, you can get an indication of the potential quantity of 1) recyclables that can be diverted from landill and 2) non-risk waste that can be diverted from the risk waste stream, at a cheaper cost to your facility.</t>
  </si>
  <si>
    <t>A column is provided for each sample you surveyed from an area</t>
  </si>
  <si>
    <t xml:space="preserve">Add the total weight recorded from the area into the 'Total waste from area' cell (F5).  </t>
  </si>
  <si>
    <t xml:space="preserve">Add the name of the area into the 'Area surveyed' call (F3).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</si>
</sst>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mmm\-yy"/>
    <numFmt numFmtId="166" formatCode="0.0%"/>
    <numFmt numFmtId="167" formatCode="#,##0.0"/>
    <numFmt numFmtId="168" formatCode="0.000%"/>
  </numFmts>
  <fonts count="26" x14ac:knownFonts="1">
    <font>
      <sz val="10"/>
      <name val="Arial"/>
    </font>
    <font>
      <sz val="10"/>
      <name val="Arial"/>
    </font>
    <font>
      <b/>
      <sz val="10"/>
      <name val="Arial"/>
      <family val="2"/>
    </font>
    <font>
      <sz val="10"/>
      <name val="Arial"/>
    </font>
    <font>
      <b/>
      <i/>
      <sz val="10"/>
      <name val="Arial"/>
      <family val="2"/>
    </font>
    <font>
      <b/>
      <i/>
      <u/>
      <sz val="10"/>
      <name val="Arial"/>
      <family val="2"/>
    </font>
    <font>
      <sz val="11"/>
      <name val="Arial"/>
    </font>
    <font>
      <b/>
      <sz val="16"/>
      <name val="Arial"/>
      <family val="2"/>
    </font>
    <font>
      <sz val="8"/>
      <name val="Verdana"/>
    </font>
    <font>
      <sz val="9"/>
      <color indexed="81"/>
      <name val="Arial"/>
    </font>
    <font>
      <u/>
      <sz val="10"/>
      <color indexed="12"/>
      <name val="Arial"/>
    </font>
    <font>
      <u/>
      <sz val="10"/>
      <color indexed="20"/>
      <name val="Arial"/>
    </font>
    <font>
      <u/>
      <sz val="10"/>
      <color theme="10"/>
      <name val="Arial"/>
    </font>
    <font>
      <u/>
      <sz val="10"/>
      <color theme="11"/>
      <name val="Arial"/>
    </font>
    <font>
      <strike/>
      <sz val="10"/>
      <name val="Arial"/>
    </font>
    <font>
      <b/>
      <sz val="11"/>
      <name val="Arial"/>
    </font>
    <font>
      <b/>
      <sz val="12"/>
      <name val="Arial"/>
    </font>
    <font>
      <sz val="12"/>
      <color theme="1"/>
      <name val="Arial"/>
    </font>
    <font>
      <sz val="12"/>
      <color rgb="FFFF0000"/>
      <name val="Arial"/>
    </font>
    <font>
      <u/>
      <sz val="12"/>
      <color theme="10"/>
      <name val="Calibri"/>
      <family val="2"/>
      <scheme val="minor"/>
    </font>
    <font>
      <sz val="12"/>
      <name val="Arial"/>
    </font>
    <font>
      <sz val="10"/>
      <color indexed="0"/>
      <name val="Arial"/>
    </font>
    <font>
      <sz val="11"/>
      <color rgb="FF008000"/>
      <name val="Arial"/>
    </font>
    <font>
      <b/>
      <i/>
      <sz val="8"/>
      <name val="Arial"/>
    </font>
    <font>
      <b/>
      <sz val="8"/>
      <name val="Arial"/>
    </font>
    <font>
      <b/>
      <sz val="9"/>
      <color indexed="81"/>
      <name val="Arial"/>
    </font>
  </fonts>
  <fills count="8">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CCFFFF"/>
        <bgColor rgb="FF000000"/>
      </patternFill>
    </fill>
    <fill>
      <patternFill patternType="solid">
        <fgColor rgb="FFFFFFFF"/>
        <bgColor rgb="FF000000"/>
      </patternFill>
    </fill>
    <fill>
      <patternFill patternType="solid">
        <fgColor theme="0"/>
        <bgColor indexed="64"/>
      </patternFill>
    </fill>
    <fill>
      <patternFill patternType="solid">
        <fgColor theme="0" tint="-4.9989318521683403E-2"/>
        <bgColor indexed="64"/>
      </patternFill>
    </fill>
  </fills>
  <borders count="55">
    <border>
      <left/>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right style="thin">
        <color auto="1"/>
      </right>
      <top style="medium">
        <color auto="1"/>
      </top>
      <bottom/>
      <diagonal/>
    </border>
    <border>
      <left/>
      <right style="medium">
        <color auto="1"/>
      </right>
      <top style="medium">
        <color auto="1"/>
      </top>
      <bottom/>
      <diagonal/>
    </border>
    <border>
      <left style="thin">
        <color auto="1"/>
      </left>
      <right style="thin">
        <color auto="1"/>
      </right>
      <top style="thin">
        <color auto="1"/>
      </top>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medium">
        <color auto="1"/>
      </left>
      <right style="medium">
        <color auto="1"/>
      </right>
      <top/>
      <bottom style="medium">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medium">
        <color auto="1"/>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style="medium">
        <color auto="1"/>
      </left>
      <right style="medium">
        <color auto="1"/>
      </right>
      <top style="medium">
        <color auto="1"/>
      </top>
      <bottom style="medium">
        <color auto="1"/>
      </bottom>
      <diagonal/>
    </border>
    <border>
      <left style="thin">
        <color auto="1"/>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style="thin">
        <color auto="1"/>
      </right>
      <top style="thin">
        <color auto="1"/>
      </top>
      <bottom/>
      <diagonal/>
    </border>
    <border>
      <left style="thin">
        <color auto="1"/>
      </left>
      <right style="thin">
        <color auto="1"/>
      </right>
      <top/>
      <bottom/>
      <diagonal/>
    </border>
    <border>
      <left style="thin">
        <color auto="1"/>
      </left>
      <right/>
      <top style="medium">
        <color auto="1"/>
      </top>
      <bottom style="medium">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medium">
        <color auto="1"/>
      </left>
      <right style="medium">
        <color auto="1"/>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s>
  <cellStyleXfs count="147">
    <xf numFmtId="0" fontId="0" fillId="0" borderId="0"/>
    <xf numFmtId="9" fontId="1"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339">
    <xf numFmtId="0" fontId="0" fillId="0" borderId="0" xfId="0"/>
    <xf numFmtId="0" fontId="3" fillId="0" borderId="0" xfId="0" applyFont="1" applyFill="1" applyAlignment="1">
      <alignment vertical="center"/>
    </xf>
    <xf numFmtId="0" fontId="2" fillId="0" borderId="17"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15"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6" fillId="2" borderId="6" xfId="0" applyFont="1" applyFill="1" applyBorder="1" applyAlignment="1" applyProtection="1">
      <alignment vertical="center" wrapText="1"/>
      <protection locked="0"/>
    </xf>
    <xf numFmtId="0" fontId="2" fillId="0" borderId="6" xfId="0" applyFont="1" applyFill="1" applyBorder="1" applyAlignment="1">
      <alignment horizontal="center" vertical="center" wrapText="1"/>
    </xf>
    <xf numFmtId="0" fontId="3" fillId="3" borderId="0" xfId="0" applyFont="1" applyFill="1" applyAlignment="1" applyProtection="1">
      <alignment vertical="center"/>
    </xf>
    <xf numFmtId="0" fontId="3" fillId="3" borderId="0" xfId="0" applyFont="1" applyFill="1" applyBorder="1" applyAlignment="1" applyProtection="1">
      <alignment vertical="center"/>
    </xf>
    <xf numFmtId="0" fontId="2" fillId="3" borderId="0" xfId="0" applyFont="1" applyFill="1" applyBorder="1" applyAlignment="1" applyProtection="1">
      <alignment horizontal="left" vertical="center"/>
    </xf>
    <xf numFmtId="0" fontId="2" fillId="3" borderId="0" xfId="0" applyFont="1" applyFill="1" applyBorder="1" applyAlignment="1" applyProtection="1">
      <alignment horizontal="center" vertical="center"/>
    </xf>
    <xf numFmtId="0" fontId="2" fillId="3" borderId="0" xfId="0" applyFont="1" applyFill="1" applyBorder="1" applyAlignment="1" applyProtection="1">
      <alignment horizontal="left" vertical="top" wrapText="1"/>
    </xf>
    <xf numFmtId="0" fontId="4" fillId="3" borderId="13" xfId="0" applyFont="1" applyFill="1" applyBorder="1" applyAlignment="1" applyProtection="1">
      <alignment horizontal="center" vertical="center"/>
    </xf>
    <xf numFmtId="0" fontId="3" fillId="3" borderId="0" xfId="0" applyFont="1" applyFill="1" applyAlignment="1" applyProtection="1">
      <alignment horizontal="center" vertical="center" wrapText="1"/>
    </xf>
    <xf numFmtId="0" fontId="2" fillId="3" borderId="39"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xf>
    <xf numFmtId="0" fontId="2" fillId="3" borderId="42"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3" fillId="3" borderId="20" xfId="0" applyFont="1" applyFill="1" applyBorder="1" applyAlignment="1" applyProtection="1">
      <alignment vertical="center"/>
    </xf>
    <xf numFmtId="0" fontId="3" fillId="3" borderId="23" xfId="0" applyFont="1" applyFill="1" applyBorder="1" applyAlignment="1" applyProtection="1">
      <alignment vertical="center"/>
    </xf>
    <xf numFmtId="0" fontId="0" fillId="3" borderId="0" xfId="0" applyFill="1" applyProtection="1"/>
    <xf numFmtId="0" fontId="3" fillId="3" borderId="11" xfId="0" applyFont="1" applyFill="1" applyBorder="1" applyAlignment="1" applyProtection="1">
      <alignment vertical="center"/>
    </xf>
    <xf numFmtId="164" fontId="3" fillId="3" borderId="0" xfId="0" applyNumberFormat="1" applyFont="1" applyFill="1" applyBorder="1" applyAlignment="1" applyProtection="1">
      <alignment vertical="center"/>
    </xf>
    <xf numFmtId="2" fontId="3" fillId="3" borderId="0" xfId="0" applyNumberFormat="1"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4" fillId="3" borderId="0" xfId="0" applyFont="1" applyFill="1" applyBorder="1" applyAlignment="1" applyProtection="1">
      <alignment horizontal="right" vertical="center"/>
    </xf>
    <xf numFmtId="0" fontId="4" fillId="3" borderId="40" xfId="0" applyFont="1" applyFill="1" applyBorder="1" applyAlignment="1" applyProtection="1">
      <alignment horizontal="center" vertical="center"/>
    </xf>
    <xf numFmtId="0" fontId="3" fillId="0" borderId="0" xfId="0" applyFont="1" applyFill="1" applyAlignment="1">
      <alignment horizontal="center" vertical="center"/>
    </xf>
    <xf numFmtId="0" fontId="2" fillId="0" borderId="11" xfId="0" applyFont="1" applyFill="1" applyBorder="1" applyAlignment="1">
      <alignment horizontal="center" vertical="center" wrapText="1"/>
    </xf>
    <xf numFmtId="0" fontId="6" fillId="2" borderId="7" xfId="0" applyFont="1" applyFill="1" applyBorder="1" applyAlignment="1" applyProtection="1">
      <alignment vertical="center" wrapText="1"/>
      <protection locked="0"/>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4" fillId="3" borderId="13" xfId="0" applyFont="1" applyFill="1" applyBorder="1" applyAlignment="1" applyProtection="1">
      <alignment horizontal="center" vertical="center" wrapText="1"/>
    </xf>
    <xf numFmtId="0" fontId="2" fillId="0" borderId="0" xfId="0" applyFont="1" applyFill="1" applyAlignment="1">
      <alignment vertical="center"/>
    </xf>
    <xf numFmtId="0" fontId="2" fillId="0" borderId="0" xfId="0" applyFont="1" applyFill="1" applyBorder="1" applyAlignment="1">
      <alignment horizontal="center" vertical="center" wrapText="1"/>
    </xf>
    <xf numFmtId="0" fontId="3" fillId="3" borderId="0" xfId="0" applyFont="1" applyFill="1" applyBorder="1" applyAlignment="1" applyProtection="1">
      <alignment horizontal="center" vertical="center"/>
    </xf>
    <xf numFmtId="0" fontId="1" fillId="3" borderId="0" xfId="0" applyFont="1" applyFill="1" applyAlignment="1" applyProtection="1">
      <alignment vertical="center"/>
    </xf>
    <xf numFmtId="0" fontId="1" fillId="3" borderId="0" xfId="0" applyFont="1" applyFill="1" applyBorder="1" applyAlignment="1" applyProtection="1">
      <alignment horizontal="left" vertical="center"/>
    </xf>
    <xf numFmtId="0" fontId="1" fillId="3" borderId="0" xfId="0" applyFont="1" applyFill="1" applyBorder="1" applyAlignment="1" applyProtection="1">
      <alignment vertical="center"/>
    </xf>
    <xf numFmtId="14" fontId="1" fillId="3" borderId="0" xfId="0" applyNumberFormat="1" applyFont="1" applyFill="1" applyBorder="1" applyAlignment="1" applyProtection="1">
      <alignment horizontal="left" vertical="center"/>
    </xf>
    <xf numFmtId="0" fontId="1" fillId="3" borderId="0" xfId="0" applyFont="1" applyFill="1" applyAlignment="1" applyProtection="1">
      <alignment horizontal="center" vertical="center" wrapText="1"/>
    </xf>
    <xf numFmtId="0" fontId="1" fillId="3" borderId="20" xfId="0" applyFont="1" applyFill="1" applyBorder="1" applyAlignment="1" applyProtection="1">
      <alignment vertical="center"/>
    </xf>
    <xf numFmtId="0" fontId="1" fillId="3" borderId="23" xfId="0" applyFont="1" applyFill="1" applyBorder="1" applyAlignment="1" applyProtection="1">
      <alignment vertical="center"/>
    </xf>
    <xf numFmtId="0" fontId="1" fillId="3" borderId="11" xfId="0" applyFont="1" applyFill="1" applyBorder="1" applyAlignment="1" applyProtection="1">
      <alignment vertical="center"/>
    </xf>
    <xf numFmtId="0" fontId="1" fillId="3" borderId="28" xfId="0" applyFont="1" applyFill="1" applyBorder="1" applyAlignment="1" applyProtection="1">
      <alignment vertical="center"/>
    </xf>
    <xf numFmtId="164" fontId="1" fillId="3" borderId="0" xfId="0" applyNumberFormat="1" applyFont="1" applyFill="1" applyBorder="1" applyAlignment="1" applyProtection="1">
      <alignment vertical="center"/>
    </xf>
    <xf numFmtId="2" fontId="1" fillId="3" borderId="0" xfId="0" applyNumberFormat="1" applyFont="1" applyFill="1" applyBorder="1" applyAlignment="1" applyProtection="1">
      <alignment horizontal="center" vertical="center"/>
    </xf>
    <xf numFmtId="0" fontId="1" fillId="3" borderId="1"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2" fillId="0" borderId="10" xfId="0" applyFont="1" applyFill="1" applyBorder="1" applyAlignment="1">
      <alignment horizontal="center" vertical="center"/>
    </xf>
    <xf numFmtId="0" fontId="0" fillId="3" borderId="20" xfId="0" applyFont="1" applyFill="1" applyBorder="1" applyAlignment="1" applyProtection="1">
      <alignment vertical="center"/>
    </xf>
    <xf numFmtId="164" fontId="0" fillId="0" borderId="21" xfId="0" applyNumberFormat="1" applyFont="1" applyFill="1" applyBorder="1" applyAlignment="1">
      <alignment horizontal="center" vertical="center"/>
    </xf>
    <xf numFmtId="166" fontId="0" fillId="0" borderId="22" xfId="0" applyNumberFormat="1" applyFont="1" applyFill="1" applyBorder="1" applyAlignment="1">
      <alignment horizontal="center" vertical="center"/>
    </xf>
    <xf numFmtId="0" fontId="0" fillId="0" borderId="0" xfId="0" applyFont="1" applyFill="1" applyAlignment="1">
      <alignment vertical="center"/>
    </xf>
    <xf numFmtId="164" fontId="0" fillId="0" borderId="6" xfId="0" applyNumberFormat="1" applyFont="1" applyFill="1" applyBorder="1" applyAlignment="1">
      <alignment horizontal="center" vertical="center"/>
    </xf>
    <xf numFmtId="164" fontId="0" fillId="0" borderId="6" xfId="0" applyNumberFormat="1" applyFont="1" applyFill="1" applyBorder="1" applyAlignment="1">
      <alignment vertical="center"/>
    </xf>
    <xf numFmtId="0" fontId="0" fillId="3" borderId="23" xfId="0" applyFont="1" applyFill="1" applyBorder="1" applyAlignment="1" applyProtection="1">
      <alignment vertical="center"/>
    </xf>
    <xf numFmtId="164" fontId="0" fillId="0" borderId="24" xfId="0" applyNumberFormat="1" applyFont="1" applyFill="1" applyBorder="1" applyAlignment="1">
      <alignment horizontal="center" vertical="center"/>
    </xf>
    <xf numFmtId="166" fontId="0" fillId="0" borderId="25" xfId="0" applyNumberFormat="1" applyFont="1" applyFill="1" applyBorder="1" applyAlignment="1">
      <alignment horizontal="center" vertical="center"/>
    </xf>
    <xf numFmtId="164" fontId="0" fillId="0" borderId="26" xfId="0" applyNumberFormat="1" applyFont="1" applyFill="1" applyBorder="1" applyAlignment="1">
      <alignment horizontal="center" vertical="center"/>
    </xf>
    <xf numFmtId="166" fontId="0" fillId="0" borderId="27" xfId="0" applyNumberFormat="1" applyFont="1" applyFill="1" applyBorder="1" applyAlignment="1">
      <alignment horizontal="center" vertical="center"/>
    </xf>
    <xf numFmtId="164" fontId="0" fillId="0" borderId="31" xfId="0" applyNumberFormat="1" applyFont="1" applyFill="1" applyBorder="1" applyAlignment="1">
      <alignment horizontal="center" vertical="center"/>
    </xf>
    <xf numFmtId="166" fontId="0" fillId="0" borderId="32" xfId="0" applyNumberFormat="1" applyFont="1" applyFill="1" applyBorder="1" applyAlignment="1">
      <alignment horizontal="center" vertical="center"/>
    </xf>
    <xf numFmtId="0" fontId="0" fillId="0" borderId="0" xfId="0" applyFont="1" applyFill="1" applyAlignment="1">
      <alignment horizontal="center" vertical="center"/>
    </xf>
    <xf numFmtId="164" fontId="0" fillId="0" borderId="34" xfId="0" applyNumberFormat="1" applyFont="1" applyFill="1" applyBorder="1" applyAlignment="1">
      <alignment horizontal="center" vertical="center"/>
    </xf>
    <xf numFmtId="0" fontId="0" fillId="3" borderId="11" xfId="0" applyFont="1" applyFill="1" applyBorder="1" applyAlignment="1" applyProtection="1">
      <alignment vertical="center"/>
    </xf>
    <xf numFmtId="0" fontId="0" fillId="3" borderId="28" xfId="0" applyFont="1" applyFill="1" applyBorder="1" applyAlignment="1" applyProtection="1">
      <alignment vertical="center"/>
    </xf>
    <xf numFmtId="0" fontId="0" fillId="0" borderId="23" xfId="0" applyFont="1" applyFill="1" applyBorder="1" applyAlignment="1" applyProtection="1">
      <alignment vertical="center"/>
      <protection locked="0"/>
    </xf>
    <xf numFmtId="10" fontId="0" fillId="0" borderId="27" xfId="0" applyNumberFormat="1" applyFont="1" applyFill="1" applyBorder="1" applyAlignment="1">
      <alignment horizontal="center" vertical="center"/>
    </xf>
    <xf numFmtId="0" fontId="0" fillId="0" borderId="0" xfId="0" applyFont="1" applyFill="1" applyBorder="1" applyAlignment="1" applyProtection="1">
      <alignment vertical="center"/>
      <protection locked="0"/>
    </xf>
    <xf numFmtId="2" fontId="0" fillId="0" borderId="26"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7" fontId="0" fillId="0" borderId="36" xfId="0" applyNumberFormat="1" applyFont="1" applyFill="1" applyBorder="1" applyAlignment="1">
      <alignment horizontal="center" vertical="center"/>
    </xf>
    <xf numFmtId="166" fontId="0" fillId="0" borderId="37" xfId="0" applyNumberFormat="1" applyFont="1" applyFill="1" applyBorder="1" applyAlignment="1">
      <alignment horizontal="center" vertical="center"/>
    </xf>
    <xf numFmtId="167" fontId="0" fillId="0" borderId="35" xfId="0" applyNumberFormat="1" applyFont="1" applyFill="1" applyBorder="1" applyAlignment="1">
      <alignment horizontal="center" vertical="center"/>
    </xf>
    <xf numFmtId="0" fontId="0" fillId="0" borderId="0" xfId="0" applyFont="1" applyFill="1" applyBorder="1" applyAlignment="1">
      <alignment vertical="center"/>
    </xf>
    <xf numFmtId="2" fontId="0" fillId="0" borderId="0" xfId="0" applyNumberFormat="1" applyFont="1" applyFill="1" applyAlignment="1">
      <alignment vertical="center"/>
    </xf>
    <xf numFmtId="0" fontId="2" fillId="3" borderId="0" xfId="0" applyFont="1" applyFill="1" applyAlignment="1" applyProtection="1">
      <alignment horizontal="center" vertical="center" wrapText="1"/>
    </xf>
    <xf numFmtId="0" fontId="6" fillId="4" borderId="6" xfId="0" applyFont="1" applyFill="1" applyBorder="1" applyAlignment="1" applyProtection="1">
      <alignment vertical="center" wrapText="1"/>
      <protection locked="0"/>
    </xf>
    <xf numFmtId="0" fontId="6" fillId="4" borderId="29" xfId="0" applyFont="1" applyFill="1" applyBorder="1" applyAlignment="1" applyProtection="1">
      <alignment vertical="center" wrapText="1"/>
      <protection locked="0"/>
    </xf>
    <xf numFmtId="10" fontId="0" fillId="0" borderId="0" xfId="0" applyNumberFormat="1" applyFont="1" applyFill="1" applyAlignment="1">
      <alignment horizontal="center" vertical="center"/>
    </xf>
    <xf numFmtId="2" fontId="0" fillId="0" borderId="0" xfId="0" applyNumberFormat="1" applyFont="1" applyFill="1" applyBorder="1" applyAlignment="1">
      <alignment vertical="center"/>
    </xf>
    <xf numFmtId="0" fontId="4" fillId="0" borderId="0" xfId="0" applyFont="1"/>
    <xf numFmtId="0" fontId="0" fillId="0" borderId="0" xfId="0" applyFont="1" applyAlignment="1">
      <alignment horizontal="left" vertical="center"/>
    </xf>
    <xf numFmtId="0" fontId="2" fillId="0" borderId="0" xfId="0" applyFont="1" applyFill="1" applyBorder="1" applyAlignment="1">
      <alignment vertical="center"/>
    </xf>
    <xf numFmtId="164" fontId="0" fillId="0" borderId="19" xfId="0" applyNumberFormat="1" applyFont="1" applyFill="1" applyBorder="1" applyAlignment="1">
      <alignment vertical="center"/>
    </xf>
    <xf numFmtId="164" fontId="0" fillId="0" borderId="19" xfId="0" applyNumberFormat="1" applyFont="1" applyFill="1" applyBorder="1" applyAlignment="1">
      <alignment horizontal="center" vertical="center"/>
    </xf>
    <xf numFmtId="0" fontId="0" fillId="5" borderId="23" xfId="0" applyFill="1" applyBorder="1" applyAlignment="1">
      <alignment vertical="center"/>
    </xf>
    <xf numFmtId="0" fontId="0" fillId="5" borderId="33" xfId="0" applyFill="1" applyBorder="1" applyAlignment="1">
      <alignment vertical="center"/>
    </xf>
    <xf numFmtId="0" fontId="2" fillId="3" borderId="39" xfId="0" applyFont="1" applyFill="1" applyBorder="1" applyAlignment="1" applyProtection="1">
      <alignment vertical="center"/>
    </xf>
    <xf numFmtId="0" fontId="2" fillId="5" borderId="39" xfId="0" applyFont="1" applyFill="1" applyBorder="1" applyAlignment="1">
      <alignment vertical="center"/>
    </xf>
    <xf numFmtId="164" fontId="0" fillId="0" borderId="29" xfId="0" applyNumberFormat="1" applyFont="1" applyFill="1" applyBorder="1" applyAlignment="1">
      <alignment horizontal="center" vertical="center"/>
    </xf>
    <xf numFmtId="164" fontId="0" fillId="0" borderId="29" xfId="0" applyNumberFormat="1" applyFont="1" applyFill="1" applyBorder="1" applyAlignment="1">
      <alignment vertical="center"/>
    </xf>
    <xf numFmtId="164" fontId="0" fillId="0" borderId="44" xfId="0" applyNumberFormat="1" applyFont="1" applyFill="1" applyBorder="1" applyAlignment="1">
      <alignment horizontal="center" vertical="center"/>
    </xf>
    <xf numFmtId="164" fontId="0" fillId="0" borderId="44" xfId="0" applyNumberFormat="1" applyFont="1" applyFill="1" applyBorder="1" applyAlignment="1">
      <alignment vertical="center"/>
    </xf>
    <xf numFmtId="0" fontId="2" fillId="0" borderId="36"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14" fillId="0" borderId="0" xfId="0" applyFont="1" applyFill="1" applyBorder="1" applyAlignment="1" applyProtection="1">
      <alignment vertical="center"/>
      <protection locked="0"/>
    </xf>
    <xf numFmtId="10" fontId="14" fillId="0" borderId="0" xfId="0" applyNumberFormat="1" applyFont="1" applyFill="1" applyAlignment="1">
      <alignment vertical="center"/>
    </xf>
    <xf numFmtId="0" fontId="2" fillId="0" borderId="6" xfId="0" applyFont="1" applyFill="1" applyBorder="1" applyAlignment="1">
      <alignment vertical="center"/>
    </xf>
    <xf numFmtId="2" fontId="2" fillId="0" borderId="6" xfId="0" applyNumberFormat="1" applyFont="1" applyFill="1" applyBorder="1" applyAlignment="1">
      <alignment horizontal="center" vertical="center" wrapText="1"/>
    </xf>
    <xf numFmtId="0" fontId="0" fillId="0" borderId="6" xfId="0" applyFont="1" applyFill="1" applyBorder="1" applyAlignment="1" applyProtection="1">
      <alignment vertical="center"/>
      <protection locked="0"/>
    </xf>
    <xf numFmtId="2" fontId="0" fillId="0" borderId="6" xfId="0" applyNumberFormat="1" applyFont="1" applyFill="1" applyBorder="1" applyAlignment="1">
      <alignment vertical="center"/>
    </xf>
    <xf numFmtId="0" fontId="0" fillId="0" borderId="6" xfId="0" applyFont="1" applyFill="1" applyBorder="1" applyAlignment="1" applyProtection="1">
      <alignment vertical="center" wrapText="1"/>
      <protection locked="0"/>
    </xf>
    <xf numFmtId="10" fontId="3" fillId="0" borderId="6" xfId="0" applyNumberFormat="1" applyFont="1" applyFill="1" applyBorder="1" applyAlignment="1">
      <alignment vertical="center"/>
    </xf>
    <xf numFmtId="10" fontId="0" fillId="0" borderId="6" xfId="0" applyNumberFormat="1" applyFont="1" applyFill="1" applyBorder="1" applyAlignment="1">
      <alignment vertical="center"/>
    </xf>
    <xf numFmtId="0" fontId="0" fillId="0" borderId="6" xfId="0" applyFont="1" applyFill="1" applyBorder="1" applyAlignment="1">
      <alignment vertical="center"/>
    </xf>
    <xf numFmtId="166" fontId="3" fillId="0" borderId="6" xfId="0" applyNumberFormat="1" applyFont="1" applyFill="1" applyBorder="1" applyAlignment="1">
      <alignment vertical="center"/>
    </xf>
    <xf numFmtId="0" fontId="17" fillId="6" borderId="0" xfId="0" applyFont="1" applyFill="1" applyAlignment="1">
      <alignment vertical="center"/>
    </xf>
    <xf numFmtId="0" fontId="17" fillId="0" borderId="0" xfId="0" applyFont="1" applyBorder="1"/>
    <xf numFmtId="0" fontId="17" fillId="6" borderId="0" xfId="0" applyFont="1" applyFill="1"/>
    <xf numFmtId="9" fontId="3" fillId="0" borderId="0" xfId="1" applyFont="1" applyFill="1" applyAlignment="1">
      <alignment vertical="center"/>
    </xf>
    <xf numFmtId="10" fontId="3" fillId="0" borderId="0" xfId="1" applyNumberFormat="1" applyFont="1" applyFill="1" applyAlignment="1">
      <alignment vertical="center"/>
    </xf>
    <xf numFmtId="10" fontId="2" fillId="0" borderId="0" xfId="1" applyNumberFormat="1" applyFont="1" applyFill="1" applyBorder="1" applyAlignment="1">
      <alignment vertical="center"/>
    </xf>
    <xf numFmtId="9" fontId="0" fillId="0" borderId="0" xfId="1" applyFont="1" applyFill="1" applyBorder="1" applyAlignment="1">
      <alignment vertical="center"/>
    </xf>
    <xf numFmtId="10" fontId="0" fillId="0" borderId="0" xfId="1" applyNumberFormat="1" applyFont="1" applyFill="1" applyBorder="1" applyAlignment="1">
      <alignment vertical="center"/>
    </xf>
    <xf numFmtId="0" fontId="1" fillId="0" borderId="0" xfId="0" applyFont="1" applyFill="1" applyBorder="1" applyAlignment="1">
      <alignment vertical="center" wrapText="1"/>
    </xf>
    <xf numFmtId="10" fontId="3" fillId="0" borderId="0" xfId="1" applyNumberFormat="1" applyFont="1" applyFill="1" applyBorder="1" applyAlignment="1">
      <alignment vertical="center"/>
    </xf>
    <xf numFmtId="0" fontId="3" fillId="0" borderId="0" xfId="0" applyFont="1" applyFill="1" applyBorder="1" applyAlignment="1">
      <alignment vertical="center"/>
    </xf>
    <xf numFmtId="9" fontId="3" fillId="0" borderId="0" xfId="1" applyFont="1" applyFill="1" applyBorder="1" applyAlignment="1">
      <alignment vertical="center"/>
    </xf>
    <xf numFmtId="0" fontId="1"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0" xfId="0" applyFont="1" applyBorder="1" applyAlignment="1" applyProtection="1">
      <alignment vertical="center"/>
      <protection locked="0"/>
    </xf>
    <xf numFmtId="0" fontId="21" fillId="0" borderId="0" xfId="0" applyNumberFormat="1" applyFont="1" applyFill="1" applyBorder="1" applyAlignment="1">
      <alignment vertical="center"/>
    </xf>
    <xf numFmtId="0" fontId="1" fillId="0" borderId="0" xfId="0" applyFont="1" applyFill="1" applyBorder="1" applyAlignment="1" applyProtection="1">
      <alignment vertical="center"/>
      <protection locked="0"/>
    </xf>
    <xf numFmtId="0" fontId="1" fillId="0" borderId="0" xfId="0" applyNumberFormat="1" applyFont="1" applyFill="1" applyBorder="1" applyAlignment="1">
      <alignment vertical="center"/>
    </xf>
    <xf numFmtId="0" fontId="6" fillId="0" borderId="0" xfId="0" applyFont="1" applyAlignment="1">
      <alignment vertical="center"/>
    </xf>
    <xf numFmtId="0" fontId="2" fillId="0" borderId="0" xfId="0" applyFont="1" applyFill="1" applyBorder="1" applyAlignment="1" applyProtection="1">
      <alignment horizontal="left" vertical="center"/>
    </xf>
    <xf numFmtId="0" fontId="6" fillId="2" borderId="6" xfId="0" applyFont="1" applyFill="1" applyBorder="1" applyAlignment="1" applyProtection="1">
      <alignment horizontal="center" vertical="center" wrapText="1"/>
      <protection locked="0"/>
    </xf>
    <xf numFmtId="0" fontId="1" fillId="6" borderId="0" xfId="0" applyFont="1" applyFill="1" applyBorder="1" applyAlignment="1" applyProtection="1">
      <alignment horizontal="left" vertical="center"/>
    </xf>
    <xf numFmtId="0" fontId="2" fillId="6" borderId="0" xfId="0" applyFont="1" applyFill="1" applyBorder="1" applyAlignment="1" applyProtection="1">
      <alignment horizontal="left" vertical="center"/>
    </xf>
    <xf numFmtId="0" fontId="2" fillId="6" borderId="0" xfId="0" applyFont="1" applyFill="1" applyBorder="1" applyAlignment="1" applyProtection="1">
      <alignment horizontal="center" vertical="center"/>
    </xf>
    <xf numFmtId="0" fontId="23" fillId="6" borderId="0" xfId="0" applyFont="1" applyFill="1" applyBorder="1" applyAlignment="1" applyProtection="1">
      <alignment vertical="center" wrapText="1"/>
    </xf>
    <xf numFmtId="167" fontId="24" fillId="6" borderId="0" xfId="0" applyNumberFormat="1" applyFont="1" applyFill="1" applyBorder="1" applyAlignment="1" applyProtection="1">
      <alignment horizontal="center" vertical="center" wrapText="1"/>
      <protection locked="0"/>
    </xf>
    <xf numFmtId="167" fontId="24" fillId="6" borderId="0" xfId="0" applyNumberFormat="1" applyFont="1" applyFill="1" applyBorder="1" applyAlignment="1" applyProtection="1">
      <alignment horizontal="center" vertical="center"/>
    </xf>
    <xf numFmtId="0" fontId="1" fillId="6" borderId="0" xfId="0" applyFont="1" applyFill="1" applyAlignment="1" applyProtection="1">
      <alignment vertical="center"/>
    </xf>
    <xf numFmtId="0" fontId="4" fillId="6" borderId="0" xfId="0" quotePrefix="1" applyFont="1" applyFill="1" applyBorder="1" applyAlignment="1" applyProtection="1">
      <alignment horizontal="right" vertical="center"/>
    </xf>
    <xf numFmtId="0" fontId="0" fillId="6" borderId="0" xfId="0" applyFill="1" applyBorder="1" applyAlignment="1" applyProtection="1">
      <alignment vertical="center"/>
      <protection locked="0"/>
    </xf>
    <xf numFmtId="0" fontId="1" fillId="6" borderId="0" xfId="0" applyFont="1" applyFill="1" applyBorder="1" applyAlignment="1" applyProtection="1">
      <alignment vertical="center"/>
    </xf>
    <xf numFmtId="0" fontId="4" fillId="3" borderId="0" xfId="0" quotePrefix="1" applyFont="1" applyFill="1" applyBorder="1" applyAlignment="1" applyProtection="1">
      <alignment vertical="center"/>
    </xf>
    <xf numFmtId="167" fontId="24" fillId="6" borderId="0" xfId="0" applyNumberFormat="1" applyFont="1" applyFill="1" applyBorder="1" applyAlignment="1" applyProtection="1">
      <alignment horizontal="center" vertical="center" wrapText="1"/>
    </xf>
    <xf numFmtId="0" fontId="23" fillId="5" borderId="0" xfId="0" applyFont="1" applyFill="1" applyAlignment="1">
      <alignment vertical="center" wrapText="1"/>
    </xf>
    <xf numFmtId="167" fontId="24" fillId="5" borderId="0" xfId="0" applyNumberFormat="1" applyFont="1" applyFill="1" applyAlignment="1">
      <alignment horizontal="center" vertical="center" wrapText="1"/>
    </xf>
    <xf numFmtId="0" fontId="2" fillId="6" borderId="0" xfId="0" applyFont="1" applyFill="1" applyAlignment="1">
      <alignment vertical="center"/>
    </xf>
    <xf numFmtId="0" fontId="2" fillId="3" borderId="36"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wrapText="1"/>
    </xf>
    <xf numFmtId="0" fontId="0" fillId="6" borderId="0" xfId="0" applyFill="1"/>
    <xf numFmtId="0" fontId="6" fillId="6" borderId="0" xfId="0" applyFont="1" applyFill="1" applyAlignment="1">
      <alignment vertical="center"/>
    </xf>
    <xf numFmtId="0" fontId="6" fillId="6" borderId="4" xfId="0" applyFont="1" applyFill="1" applyBorder="1" applyAlignment="1">
      <alignment horizontal="center" vertical="center"/>
    </xf>
    <xf numFmtId="0" fontId="6" fillId="6" borderId="0" xfId="0" applyFont="1" applyFill="1" applyBorder="1" applyAlignment="1">
      <alignment horizontal="center" vertical="center"/>
    </xf>
    <xf numFmtId="0" fontId="6" fillId="6" borderId="0" xfId="0" applyFont="1" applyFill="1" applyBorder="1" applyAlignment="1">
      <alignment vertical="center"/>
    </xf>
    <xf numFmtId="0" fontId="6" fillId="6" borderId="3" xfId="0" applyFont="1" applyFill="1" applyBorder="1" applyAlignment="1">
      <alignment vertical="center"/>
    </xf>
    <xf numFmtId="0" fontId="6" fillId="6" borderId="34" xfId="0" applyFont="1" applyFill="1" applyBorder="1" applyAlignment="1">
      <alignment vertical="center"/>
    </xf>
    <xf numFmtId="164" fontId="1" fillId="7" borderId="26" xfId="0" applyNumberFormat="1" applyFont="1" applyFill="1" applyBorder="1" applyAlignment="1" applyProtection="1">
      <alignment horizontal="center" vertical="center"/>
    </xf>
    <xf numFmtId="166" fontId="1" fillId="7" borderId="2" xfId="0" applyNumberFormat="1" applyFont="1" applyFill="1" applyBorder="1" applyAlignment="1" applyProtection="1">
      <alignment horizontal="center" vertical="center"/>
    </xf>
    <xf numFmtId="164" fontId="1" fillId="7" borderId="43" xfId="0" applyNumberFormat="1" applyFont="1" applyFill="1" applyBorder="1" applyAlignment="1" applyProtection="1">
      <alignment horizontal="center" vertical="center"/>
    </xf>
    <xf numFmtId="166" fontId="1" fillId="7" borderId="4" xfId="0" applyNumberFormat="1" applyFont="1" applyFill="1" applyBorder="1" applyAlignment="1" applyProtection="1">
      <alignment horizontal="center" vertical="center"/>
    </xf>
    <xf numFmtId="0" fontId="0" fillId="6" borderId="0" xfId="0" applyFill="1" applyAlignment="1">
      <alignment horizontal="center" vertical="center"/>
    </xf>
    <xf numFmtId="0" fontId="0" fillId="6" borderId="0" xfId="0" applyFill="1" applyBorder="1" applyAlignment="1">
      <alignment horizontal="left" vertical="center"/>
    </xf>
    <xf numFmtId="0" fontId="2" fillId="6" borderId="0" xfId="0" applyFont="1" applyFill="1" applyBorder="1" applyAlignment="1">
      <alignment horizontal="center" vertical="center" wrapText="1"/>
    </xf>
    <xf numFmtId="0" fontId="0" fillId="6" borderId="38" xfId="0" applyFill="1" applyBorder="1" applyAlignment="1">
      <alignment horizontal="center" vertical="center"/>
    </xf>
    <xf numFmtId="0" fontId="0" fillId="6" borderId="1" xfId="0" applyFill="1" applyBorder="1" applyAlignment="1">
      <alignment horizontal="center" vertical="center"/>
    </xf>
    <xf numFmtId="0" fontId="0" fillId="6" borderId="48" xfId="0" applyFill="1" applyBorder="1" applyAlignment="1">
      <alignment horizontal="left" vertical="center"/>
    </xf>
    <xf numFmtId="0" fontId="0" fillId="6" borderId="2" xfId="0" applyFill="1" applyBorder="1" applyAlignment="1">
      <alignment horizontal="center" vertical="center"/>
    </xf>
    <xf numFmtId="0" fontId="0" fillId="6" borderId="3" xfId="0" applyFill="1" applyBorder="1" applyAlignment="1">
      <alignment horizontal="left" vertical="center"/>
    </xf>
    <xf numFmtId="0" fontId="0" fillId="6" borderId="34" xfId="0" applyFill="1" applyBorder="1" applyAlignment="1">
      <alignment horizontal="left" vertical="center"/>
    </xf>
    <xf numFmtId="164" fontId="1" fillId="7" borderId="24" xfId="0" applyNumberFormat="1" applyFont="1" applyFill="1" applyBorder="1" applyAlignment="1" applyProtection="1">
      <alignment horizontal="center" vertical="center"/>
    </xf>
    <xf numFmtId="166" fontId="1" fillId="7" borderId="38" xfId="0" applyNumberFormat="1" applyFont="1" applyFill="1" applyBorder="1" applyAlignment="1" applyProtection="1">
      <alignment horizontal="center" vertical="center"/>
    </xf>
    <xf numFmtId="165" fontId="2" fillId="6" borderId="7" xfId="0" applyNumberFormat="1" applyFont="1" applyFill="1" applyBorder="1" applyAlignment="1" applyProtection="1">
      <alignment horizontal="center" vertical="center"/>
      <protection locked="0"/>
    </xf>
    <xf numFmtId="165" fontId="2" fillId="6" borderId="6" xfId="0" applyNumberFormat="1" applyFont="1" applyFill="1" applyBorder="1" applyAlignment="1" applyProtection="1">
      <alignment horizontal="center" vertical="center"/>
      <protection locked="0"/>
    </xf>
    <xf numFmtId="165" fontId="2" fillId="6" borderId="4" xfId="0" applyNumberFormat="1" applyFont="1" applyFill="1" applyBorder="1" applyAlignment="1" applyProtection="1">
      <alignment horizontal="center" vertical="center"/>
      <protection locked="0"/>
    </xf>
    <xf numFmtId="164" fontId="1" fillId="7" borderId="9" xfId="0" applyNumberFormat="1" applyFont="1" applyFill="1" applyBorder="1" applyAlignment="1" applyProtection="1">
      <alignment horizontal="center" vertical="center"/>
    </xf>
    <xf numFmtId="164" fontId="1" fillId="7" borderId="35" xfId="0" applyNumberFormat="1" applyFont="1" applyFill="1" applyBorder="1" applyAlignment="1" applyProtection="1">
      <alignment horizontal="center" vertical="center"/>
    </xf>
    <xf numFmtId="164" fontId="1" fillId="7" borderId="45" xfId="0" applyNumberFormat="1" applyFont="1" applyFill="1" applyBorder="1" applyAlignment="1" applyProtection="1">
      <alignment horizontal="center" vertical="center"/>
    </xf>
    <xf numFmtId="167" fontId="1" fillId="7" borderId="36" xfId="0" applyNumberFormat="1" applyFont="1" applyFill="1" applyBorder="1" applyAlignment="1" applyProtection="1">
      <alignment horizontal="center" vertical="center"/>
    </xf>
    <xf numFmtId="166" fontId="1" fillId="7" borderId="45" xfId="0" applyNumberFormat="1" applyFont="1" applyFill="1" applyBorder="1" applyAlignment="1" applyProtection="1">
      <alignment horizontal="center" vertical="center"/>
    </xf>
    <xf numFmtId="167" fontId="1" fillId="7" borderId="39" xfId="0" applyNumberFormat="1" applyFont="1" applyFill="1" applyBorder="1" applyAlignment="1" applyProtection="1">
      <alignment horizontal="center" vertical="center"/>
    </xf>
    <xf numFmtId="164" fontId="3" fillId="7" borderId="26" xfId="0" applyNumberFormat="1" applyFont="1" applyFill="1" applyBorder="1" applyAlignment="1" applyProtection="1">
      <alignment horizontal="center" vertical="center"/>
    </xf>
    <xf numFmtId="166" fontId="3" fillId="7" borderId="2" xfId="0" applyNumberFormat="1" applyFont="1" applyFill="1" applyBorder="1" applyAlignment="1" applyProtection="1">
      <alignment horizontal="center" vertical="center"/>
    </xf>
    <xf numFmtId="164" fontId="3" fillId="7" borderId="43" xfId="0" applyNumberFormat="1" applyFont="1" applyFill="1" applyBorder="1" applyAlignment="1" applyProtection="1">
      <alignment horizontal="center" vertical="center"/>
    </xf>
    <xf numFmtId="166" fontId="3" fillId="7" borderId="38" xfId="0" applyNumberFormat="1" applyFont="1" applyFill="1" applyBorder="1" applyAlignment="1" applyProtection="1">
      <alignment horizontal="center" vertical="center"/>
    </xf>
    <xf numFmtId="167" fontId="3" fillId="7" borderId="36" xfId="0" applyNumberFormat="1" applyFont="1" applyFill="1" applyBorder="1" applyAlignment="1" applyProtection="1">
      <alignment horizontal="center" vertical="center"/>
    </xf>
    <xf numFmtId="166" fontId="3" fillId="7" borderId="45" xfId="0" applyNumberFormat="1" applyFont="1" applyFill="1" applyBorder="1" applyAlignment="1" applyProtection="1">
      <alignment horizontal="center" vertical="center"/>
    </xf>
    <xf numFmtId="167" fontId="3" fillId="7" borderId="39" xfId="0" applyNumberFormat="1" applyFont="1" applyFill="1" applyBorder="1" applyAlignment="1" applyProtection="1">
      <alignment horizontal="center" vertical="center"/>
    </xf>
    <xf numFmtId="164" fontId="3" fillId="7" borderId="9" xfId="0" applyNumberFormat="1" applyFont="1" applyFill="1" applyBorder="1" applyAlignment="1" applyProtection="1">
      <alignment horizontal="center" vertical="center"/>
    </xf>
    <xf numFmtId="164" fontId="3" fillId="7" borderId="35" xfId="0" applyNumberFormat="1" applyFont="1" applyFill="1" applyBorder="1" applyAlignment="1" applyProtection="1">
      <alignment horizontal="center" vertical="center"/>
    </xf>
    <xf numFmtId="164" fontId="3" fillId="7" borderId="45" xfId="0" applyNumberFormat="1" applyFont="1" applyFill="1" applyBorder="1" applyAlignment="1" applyProtection="1">
      <alignment horizontal="center" vertical="center"/>
    </xf>
    <xf numFmtId="0" fontId="2" fillId="6" borderId="16" xfId="0" applyFont="1" applyFill="1" applyBorder="1" applyAlignment="1">
      <alignment horizontal="center" vertical="center" wrapText="1"/>
    </xf>
    <xf numFmtId="0" fontId="0" fillId="6" borderId="0" xfId="0" applyFont="1" applyFill="1" applyAlignment="1">
      <alignment horizontal="center" vertical="center"/>
    </xf>
    <xf numFmtId="0" fontId="0" fillId="6" borderId="0" xfId="0" applyFont="1" applyFill="1" applyBorder="1" applyAlignment="1">
      <alignment vertical="center"/>
    </xf>
    <xf numFmtId="0" fontId="0" fillId="6" borderId="0" xfId="0" applyFont="1" applyFill="1" applyAlignment="1">
      <alignment vertical="center"/>
    </xf>
    <xf numFmtId="9" fontId="2" fillId="6" borderId="0" xfId="1" applyFont="1" applyFill="1" applyAlignment="1">
      <alignment horizontal="center" vertical="center"/>
    </xf>
    <xf numFmtId="0" fontId="16" fillId="6" borderId="0" xfId="0" applyFont="1" applyFill="1" applyAlignment="1">
      <alignment vertical="center"/>
    </xf>
    <xf numFmtId="168" fontId="0" fillId="6" borderId="0" xfId="0" applyNumberFormat="1" applyFont="1" applyFill="1" applyAlignment="1">
      <alignment vertical="center"/>
    </xf>
    <xf numFmtId="0" fontId="3" fillId="6" borderId="0" xfId="0" applyFont="1" applyFill="1" applyAlignment="1">
      <alignment vertical="center"/>
    </xf>
    <xf numFmtId="2" fontId="0" fillId="6" borderId="0" xfId="0" applyNumberFormat="1" applyFont="1" applyFill="1" applyBorder="1" applyAlignment="1">
      <alignment vertical="center"/>
    </xf>
    <xf numFmtId="2" fontId="0" fillId="6" borderId="0" xfId="0" applyNumberFormat="1" applyFont="1" applyFill="1" applyAlignment="1">
      <alignment vertical="center"/>
    </xf>
    <xf numFmtId="0" fontId="0" fillId="6" borderId="0" xfId="0" applyFont="1" applyFill="1" applyAlignment="1">
      <alignment horizontal="left" vertical="center"/>
    </xf>
    <xf numFmtId="0" fontId="2" fillId="6" borderId="6" xfId="0" applyFont="1" applyFill="1" applyBorder="1" applyAlignment="1">
      <alignment horizontal="center" vertical="center"/>
    </xf>
    <xf numFmtId="0" fontId="2" fillId="6" borderId="0" xfId="0" applyFont="1" applyFill="1" applyAlignment="1">
      <alignment horizontal="left" vertical="center"/>
    </xf>
    <xf numFmtId="9" fontId="0" fillId="6" borderId="6" xfId="1" applyFont="1" applyFill="1" applyBorder="1" applyAlignment="1">
      <alignment horizontal="center" vertical="center"/>
    </xf>
    <xf numFmtId="0" fontId="0" fillId="6" borderId="6" xfId="0" applyFont="1" applyFill="1" applyBorder="1" applyAlignment="1">
      <alignment horizontal="left" vertical="center"/>
    </xf>
    <xf numFmtId="0" fontId="3" fillId="6" borderId="0" xfId="0" applyFont="1" applyFill="1" applyAlignment="1">
      <alignment horizontal="center" vertical="center"/>
    </xf>
    <xf numFmtId="0" fontId="23" fillId="5" borderId="0" xfId="0" applyFont="1" applyFill="1" applyAlignment="1" applyProtection="1">
      <alignment vertical="center" wrapText="1"/>
      <protection locked="0" hidden="1"/>
    </xf>
    <xf numFmtId="167" fontId="24" fillId="5" borderId="0" xfId="0" applyNumberFormat="1" applyFont="1" applyFill="1" applyAlignment="1" applyProtection="1">
      <alignment horizontal="center" vertical="center" wrapText="1"/>
      <protection locked="0" hidden="1"/>
    </xf>
    <xf numFmtId="0" fontId="0" fillId="3" borderId="0" xfId="0" applyFont="1" applyFill="1" applyAlignment="1" applyProtection="1">
      <alignment horizontal="center" vertical="center" wrapText="1"/>
    </xf>
    <xf numFmtId="0" fontId="2" fillId="6" borderId="0" xfId="0" applyFont="1" applyFill="1" applyAlignment="1">
      <alignment vertical="center"/>
    </xf>
    <xf numFmtId="0" fontId="2" fillId="3" borderId="8"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10" xfId="0" applyFont="1" applyFill="1" applyBorder="1" applyAlignment="1" applyProtection="1">
      <alignment vertical="center"/>
    </xf>
    <xf numFmtId="0" fontId="1" fillId="3" borderId="49" xfId="0" applyFont="1" applyFill="1" applyBorder="1" applyAlignment="1" applyProtection="1">
      <alignment vertical="center"/>
    </xf>
    <xf numFmtId="0" fontId="6" fillId="2" borderId="19" xfId="0" applyFont="1" applyFill="1" applyBorder="1" applyAlignment="1" applyProtection="1">
      <alignment vertical="center" wrapText="1"/>
      <protection locked="0"/>
    </xf>
    <xf numFmtId="164" fontId="1" fillId="7" borderId="31" xfId="0" applyNumberFormat="1" applyFont="1" applyFill="1" applyBorder="1" applyAlignment="1" applyProtection="1">
      <alignment horizontal="center" vertical="center"/>
    </xf>
    <xf numFmtId="166" fontId="1" fillId="7" borderId="1" xfId="0" applyNumberFormat="1" applyFont="1" applyFill="1" applyBorder="1" applyAlignment="1" applyProtection="1">
      <alignment horizontal="center" vertical="center"/>
    </xf>
    <xf numFmtId="0" fontId="0" fillId="3" borderId="33" xfId="0" applyFont="1" applyFill="1" applyBorder="1" applyAlignment="1" applyProtection="1">
      <alignment vertical="center"/>
    </xf>
    <xf numFmtId="0" fontId="6" fillId="2" borderId="29" xfId="0" applyFont="1" applyFill="1" applyBorder="1" applyAlignment="1" applyProtection="1">
      <alignment vertical="center" wrapText="1"/>
      <protection locked="0"/>
    </xf>
    <xf numFmtId="0" fontId="6" fillId="2" borderId="44" xfId="0" applyFont="1" applyFill="1" applyBorder="1" applyAlignment="1" applyProtection="1">
      <alignment vertical="center" wrapText="1"/>
      <protection locked="0"/>
    </xf>
    <xf numFmtId="0" fontId="0" fillId="3" borderId="49" xfId="0" applyFont="1" applyFill="1" applyBorder="1" applyAlignment="1" applyProtection="1">
      <alignment vertical="center"/>
    </xf>
    <xf numFmtId="0" fontId="6" fillId="2" borderId="47" xfId="0" applyFont="1" applyFill="1" applyBorder="1" applyAlignment="1" applyProtection="1">
      <alignment vertical="center" wrapText="1"/>
      <protection locked="0"/>
    </xf>
    <xf numFmtId="0" fontId="0" fillId="5" borderId="11" xfId="0" applyFill="1" applyBorder="1" applyAlignment="1">
      <alignment vertical="center"/>
    </xf>
    <xf numFmtId="0" fontId="1" fillId="3" borderId="33" xfId="0" applyFont="1" applyFill="1" applyBorder="1" applyAlignment="1" applyProtection="1">
      <alignment vertical="center"/>
    </xf>
    <xf numFmtId="0" fontId="6" fillId="2" borderId="34" xfId="0" applyFont="1" applyFill="1" applyBorder="1" applyAlignment="1" applyProtection="1">
      <alignment vertical="center" wrapText="1"/>
      <protection locked="0"/>
    </xf>
    <xf numFmtId="0" fontId="6" fillId="2" borderId="2" xfId="0" applyFont="1" applyFill="1" applyBorder="1" applyAlignment="1" applyProtection="1">
      <alignment vertical="center" wrapText="1"/>
      <protection locked="0"/>
    </xf>
    <xf numFmtId="0" fontId="6" fillId="2" borderId="39" xfId="0" applyFont="1" applyFill="1" applyBorder="1" applyAlignment="1" applyProtection="1">
      <alignment vertical="center" wrapText="1"/>
      <protection locked="0"/>
    </xf>
    <xf numFmtId="165" fontId="2" fillId="6" borderId="19" xfId="0" applyNumberFormat="1" applyFont="1" applyFill="1" applyBorder="1" applyAlignment="1" applyProtection="1">
      <alignment horizontal="center" vertical="center"/>
      <protection locked="0"/>
    </xf>
    <xf numFmtId="165" fontId="2" fillId="6" borderId="38" xfId="0" applyNumberFormat="1"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wrapText="1"/>
    </xf>
    <xf numFmtId="0" fontId="2" fillId="3" borderId="18" xfId="0" applyFont="1" applyFill="1" applyBorder="1" applyAlignment="1" applyProtection="1">
      <alignment horizontal="center" vertical="center" wrapText="1"/>
    </xf>
    <xf numFmtId="0" fontId="3" fillId="3" borderId="49" xfId="0" applyFont="1" applyFill="1" applyBorder="1" applyAlignment="1" applyProtection="1">
      <alignment vertical="center"/>
    </xf>
    <xf numFmtId="0" fontId="6" fillId="4" borderId="44" xfId="0" applyFont="1" applyFill="1" applyBorder="1" applyAlignment="1" applyProtection="1">
      <alignment vertical="center" wrapText="1"/>
      <protection locked="0"/>
    </xf>
    <xf numFmtId="164" fontId="3" fillId="7" borderId="31" xfId="0" applyNumberFormat="1" applyFont="1" applyFill="1" applyBorder="1" applyAlignment="1" applyProtection="1">
      <alignment horizontal="center" vertical="center"/>
    </xf>
    <xf numFmtId="166" fontId="3" fillId="7" borderId="1" xfId="0" applyNumberFormat="1" applyFont="1" applyFill="1" applyBorder="1" applyAlignment="1" applyProtection="1">
      <alignment horizontal="center" vertical="center"/>
    </xf>
    <xf numFmtId="0" fontId="3" fillId="3" borderId="33" xfId="0" applyFont="1" applyFill="1" applyBorder="1" applyAlignment="1" applyProtection="1">
      <alignment vertical="center"/>
    </xf>
    <xf numFmtId="0" fontId="2" fillId="6" borderId="0" xfId="0" applyFont="1" applyFill="1" applyBorder="1" applyAlignment="1">
      <alignment horizontal="center" vertical="center" wrapText="1"/>
    </xf>
    <xf numFmtId="0" fontId="2" fillId="6" borderId="0" xfId="0" applyFont="1" applyFill="1" applyAlignment="1">
      <alignment vertical="center"/>
    </xf>
    <xf numFmtId="0" fontId="6" fillId="6" borderId="0" xfId="0" applyFont="1" applyFill="1" applyBorder="1" applyAlignment="1" applyProtection="1">
      <alignment horizontal="center" vertical="center" wrapText="1"/>
      <protection locked="0"/>
    </xf>
    <xf numFmtId="0" fontId="2" fillId="6" borderId="0" xfId="0" applyFont="1" applyFill="1" applyBorder="1" applyAlignment="1">
      <alignment vertical="center"/>
    </xf>
    <xf numFmtId="0" fontId="0" fillId="6" borderId="0" xfId="0" applyFont="1" applyFill="1" applyBorder="1" applyAlignment="1">
      <alignment horizontal="right" vertical="center"/>
    </xf>
    <xf numFmtId="0" fontId="4" fillId="6" borderId="0" xfId="0" applyFont="1" applyFill="1"/>
    <xf numFmtId="0" fontId="3" fillId="6" borderId="0" xfId="0" applyFont="1" applyFill="1" applyAlignment="1">
      <alignment horizontal="center" vertical="center" wrapText="1"/>
    </xf>
    <xf numFmtId="0" fontId="2" fillId="6" borderId="39" xfId="0" applyFont="1" applyFill="1" applyBorder="1" applyAlignment="1" applyProtection="1">
      <alignment horizontal="center" vertical="center" wrapText="1"/>
    </xf>
    <xf numFmtId="0" fontId="2" fillId="6" borderId="11" xfId="0" applyFont="1" applyFill="1" applyBorder="1" applyAlignment="1" applyProtection="1">
      <alignment horizontal="center" vertical="center" wrapText="1"/>
    </xf>
    <xf numFmtId="164" fontId="1" fillId="7" borderId="23" xfId="0" applyNumberFormat="1" applyFont="1" applyFill="1" applyBorder="1" applyAlignment="1" applyProtection="1">
      <alignment horizontal="center" vertical="center"/>
    </xf>
    <xf numFmtId="0" fontId="2" fillId="7" borderId="39" xfId="0" applyFont="1" applyFill="1" applyBorder="1" applyAlignment="1" applyProtection="1">
      <alignment horizontal="center" vertical="center" wrapText="1"/>
    </xf>
    <xf numFmtId="0" fontId="2" fillId="7" borderId="11" xfId="0" applyFont="1" applyFill="1" applyBorder="1" applyAlignment="1" applyProtection="1">
      <alignment horizontal="center" vertical="center" wrapText="1"/>
    </xf>
    <xf numFmtId="164" fontId="1" fillId="7" borderId="33" xfId="0" applyNumberFormat="1" applyFont="1" applyFill="1" applyBorder="1" applyAlignment="1" applyProtection="1">
      <alignment horizontal="center" vertical="center"/>
    </xf>
    <xf numFmtId="164" fontId="1" fillId="7" borderId="49" xfId="0" applyNumberFormat="1" applyFont="1" applyFill="1" applyBorder="1" applyAlignment="1" applyProtection="1">
      <alignment horizontal="center" vertical="center"/>
    </xf>
    <xf numFmtId="164" fontId="1" fillId="7" borderId="11" xfId="0" applyNumberFormat="1" applyFont="1" applyFill="1" applyBorder="1" applyAlignment="1" applyProtection="1">
      <alignment horizontal="center" vertical="center"/>
    </xf>
    <xf numFmtId="2" fontId="1" fillId="7" borderId="33" xfId="0" applyNumberFormat="1" applyFont="1" applyFill="1" applyBorder="1" applyAlignment="1" applyProtection="1">
      <alignment horizontal="center" vertical="center"/>
    </xf>
    <xf numFmtId="2" fontId="1" fillId="7" borderId="23" xfId="0" applyNumberFormat="1" applyFont="1" applyFill="1" applyBorder="1" applyAlignment="1" applyProtection="1">
      <alignment horizontal="center" vertical="center"/>
    </xf>
    <xf numFmtId="2" fontId="1" fillId="7" borderId="49" xfId="0" applyNumberFormat="1" applyFont="1" applyFill="1" applyBorder="1" applyAlignment="1" applyProtection="1">
      <alignment horizontal="center" vertical="center"/>
    </xf>
    <xf numFmtId="2" fontId="1" fillId="7" borderId="11" xfId="0" applyNumberFormat="1" applyFont="1" applyFill="1" applyBorder="1" applyAlignment="1" applyProtection="1">
      <alignment horizontal="center" vertical="center"/>
    </xf>
    <xf numFmtId="164" fontId="3" fillId="7" borderId="33" xfId="0" applyNumberFormat="1" applyFont="1" applyFill="1" applyBorder="1" applyAlignment="1" applyProtection="1">
      <alignment horizontal="center" vertical="center"/>
    </xf>
    <xf numFmtId="164" fontId="3" fillId="7" borderId="23" xfId="0" applyNumberFormat="1" applyFont="1" applyFill="1" applyBorder="1" applyAlignment="1" applyProtection="1">
      <alignment horizontal="center" vertical="center"/>
    </xf>
    <xf numFmtId="164" fontId="3" fillId="7" borderId="49" xfId="0" applyNumberFormat="1" applyFont="1" applyFill="1" applyBorder="1" applyAlignment="1" applyProtection="1">
      <alignment horizontal="center" vertical="center"/>
    </xf>
    <xf numFmtId="164" fontId="3" fillId="7" borderId="11" xfId="0" applyNumberFormat="1" applyFont="1" applyFill="1" applyBorder="1" applyAlignment="1" applyProtection="1">
      <alignment horizontal="center" vertical="center"/>
    </xf>
    <xf numFmtId="0" fontId="2" fillId="7" borderId="6" xfId="0" applyFont="1" applyFill="1" applyBorder="1" applyAlignment="1">
      <alignment horizontal="center" vertical="center" wrapText="1"/>
    </xf>
    <xf numFmtId="166" fontId="0" fillId="7" borderId="6" xfId="0" applyNumberFormat="1" applyFont="1" applyFill="1" applyBorder="1" applyAlignment="1">
      <alignment vertical="center"/>
    </xf>
    <xf numFmtId="0" fontId="6" fillId="6" borderId="38" xfId="0" applyFont="1" applyFill="1" applyBorder="1" applyAlignment="1">
      <alignment horizontal="center" vertical="center"/>
    </xf>
    <xf numFmtId="0" fontId="6" fillId="6" borderId="1" xfId="0" applyFont="1" applyFill="1" applyBorder="1" applyAlignment="1">
      <alignment horizontal="center" vertical="center"/>
    </xf>
    <xf numFmtId="0" fontId="20" fillId="6" borderId="0" xfId="0" applyFont="1" applyFill="1" applyAlignment="1">
      <alignment horizontal="left" vertical="center" wrapText="1"/>
    </xf>
    <xf numFmtId="0" fontId="6" fillId="2" borderId="4"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9" fontId="0" fillId="7" borderId="4" xfId="1" applyFont="1" applyFill="1" applyBorder="1" applyAlignment="1">
      <alignment horizontal="center" vertical="center" wrapText="1"/>
    </xf>
    <xf numFmtId="9" fontId="0" fillId="7" borderId="7" xfId="1" applyFont="1" applyFill="1" applyBorder="1" applyAlignment="1">
      <alignment horizontal="center" vertical="center" wrapText="1"/>
    </xf>
    <xf numFmtId="0" fontId="6" fillId="6" borderId="2" xfId="0" applyFont="1" applyFill="1" applyBorder="1" applyAlignment="1">
      <alignment horizontal="center" vertical="center"/>
    </xf>
    <xf numFmtId="0" fontId="18" fillId="6" borderId="0" xfId="0" applyFont="1" applyFill="1" applyBorder="1" applyAlignment="1">
      <alignment horizontal="center" vertical="center" wrapText="1"/>
    </xf>
    <xf numFmtId="0" fontId="6" fillId="6" borderId="46" xfId="0" applyFont="1" applyFill="1" applyBorder="1" applyAlignment="1">
      <alignment horizontal="left" vertical="center"/>
    </xf>
    <xf numFmtId="0" fontId="6" fillId="6" borderId="47" xfId="0" applyFont="1" applyFill="1" applyBorder="1" applyAlignment="1">
      <alignment horizontal="left" vertical="center"/>
    </xf>
    <xf numFmtId="0" fontId="2" fillId="6" borderId="0" xfId="0" applyFont="1" applyFill="1" applyBorder="1" applyAlignment="1">
      <alignment horizontal="center" vertical="center" wrapText="1"/>
    </xf>
    <xf numFmtId="0" fontId="6" fillId="6" borderId="5" xfId="0" applyFont="1" applyFill="1" applyBorder="1" applyAlignment="1">
      <alignment horizontal="left" vertical="center"/>
    </xf>
    <xf numFmtId="0" fontId="6" fillId="6" borderId="7" xfId="0" applyFont="1" applyFill="1" applyBorder="1" applyAlignment="1">
      <alignment horizontal="left" vertical="center"/>
    </xf>
    <xf numFmtId="0" fontId="6" fillId="6" borderId="0" xfId="0" applyFont="1" applyFill="1" applyBorder="1" applyAlignment="1">
      <alignment horizontal="left" vertical="center" wrapText="1"/>
    </xf>
    <xf numFmtId="0" fontId="6" fillId="6" borderId="48" xfId="0" applyFont="1" applyFill="1" applyBorder="1" applyAlignment="1">
      <alignment horizontal="left" vertical="center" wrapText="1"/>
    </xf>
    <xf numFmtId="0" fontId="6" fillId="6" borderId="0" xfId="0" applyFont="1" applyFill="1" applyBorder="1" applyAlignment="1">
      <alignment horizontal="left" vertical="center"/>
    </xf>
    <xf numFmtId="0" fontId="6" fillId="6" borderId="48" xfId="0" applyFont="1" applyFill="1" applyBorder="1" applyAlignment="1">
      <alignment horizontal="left" vertical="center"/>
    </xf>
    <xf numFmtId="0" fontId="17" fillId="6" borderId="0" xfId="0" applyFont="1" applyFill="1" applyAlignment="1">
      <alignment horizontal="left" vertical="center" wrapText="1"/>
    </xf>
    <xf numFmtId="0" fontId="19" fillId="6" borderId="0" xfId="70" applyFill="1" applyAlignment="1">
      <alignment horizontal="center" vertical="center" wrapText="1"/>
    </xf>
    <xf numFmtId="0" fontId="6" fillId="6" borderId="46" xfId="0" applyFont="1" applyFill="1" applyBorder="1" applyAlignment="1">
      <alignment horizontal="left" vertical="center" wrapText="1"/>
    </xf>
    <xf numFmtId="0" fontId="6" fillId="6" borderId="47" xfId="0" applyFont="1" applyFill="1" applyBorder="1" applyAlignment="1">
      <alignment horizontal="left" vertical="center" wrapText="1"/>
    </xf>
    <xf numFmtId="0" fontId="15" fillId="0" borderId="6" xfId="0" applyFont="1" applyFill="1" applyBorder="1" applyAlignment="1">
      <alignment horizontal="center" vertical="center"/>
    </xf>
    <xf numFmtId="0" fontId="16" fillId="0" borderId="0" xfId="0" applyFont="1" applyFill="1" applyAlignment="1">
      <alignment horizontal="center" vertical="center" wrapText="1"/>
    </xf>
    <xf numFmtId="0" fontId="0" fillId="6" borderId="0" xfId="0" applyFont="1" applyFill="1" applyAlignment="1">
      <alignment horizontal="center" vertical="center"/>
    </xf>
    <xf numFmtId="0" fontId="0" fillId="6" borderId="3" xfId="0" applyFont="1" applyFill="1" applyBorder="1" applyAlignment="1">
      <alignment horizontal="center" vertical="center"/>
    </xf>
    <xf numFmtId="0" fontId="0" fillId="6" borderId="6" xfId="0" applyFont="1" applyFill="1" applyBorder="1" applyAlignment="1">
      <alignment horizontal="center" vertical="center"/>
    </xf>
    <xf numFmtId="0" fontId="0" fillId="6" borderId="6" xfId="0" applyFont="1" applyFill="1" applyBorder="1" applyAlignment="1">
      <alignment horizontal="center" vertical="center" wrapText="1"/>
    </xf>
    <xf numFmtId="0" fontId="3" fillId="6" borderId="5" xfId="0" applyFont="1" applyFill="1" applyBorder="1" applyAlignment="1">
      <alignment horizontal="center" vertical="center"/>
    </xf>
    <xf numFmtId="0" fontId="2" fillId="3" borderId="8"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164" fontId="2" fillId="3" borderId="41" xfId="0" applyNumberFormat="1" applyFont="1" applyFill="1" applyBorder="1" applyAlignment="1" applyProtection="1">
      <alignment horizontal="center" vertical="center"/>
    </xf>
    <xf numFmtId="164" fontId="2" fillId="3" borderId="9" xfId="0" applyNumberFormat="1" applyFont="1" applyFill="1" applyBorder="1" applyAlignment="1" applyProtection="1">
      <alignment horizontal="center" vertical="center"/>
    </xf>
    <xf numFmtId="164" fontId="2" fillId="3" borderId="10" xfId="0" applyNumberFormat="1" applyFont="1" applyFill="1" applyBorder="1" applyAlignment="1" applyProtection="1">
      <alignment horizontal="center" vertical="center"/>
    </xf>
    <xf numFmtId="0" fontId="2" fillId="3" borderId="12" xfId="0" applyFont="1" applyFill="1" applyBorder="1" applyAlignment="1" applyProtection="1">
      <alignment horizontal="center" vertical="center"/>
    </xf>
    <xf numFmtId="164" fontId="2" fillId="3" borderId="8" xfId="0" applyNumberFormat="1" applyFont="1" applyFill="1" applyBorder="1" applyAlignment="1" applyProtection="1">
      <alignment horizontal="center" vertical="center"/>
    </xf>
    <xf numFmtId="0" fontId="7" fillId="3" borderId="9" xfId="0" applyFont="1" applyFill="1" applyBorder="1" applyAlignment="1" applyProtection="1">
      <alignment horizontal="center" vertical="center"/>
    </xf>
    <xf numFmtId="0" fontId="7" fillId="3" borderId="10" xfId="0" applyFont="1" applyFill="1" applyBorder="1" applyAlignment="1" applyProtection="1">
      <alignment horizontal="center" vertical="center"/>
    </xf>
    <xf numFmtId="0" fontId="24" fillId="6" borderId="0" xfId="0" applyFont="1" applyFill="1" applyBorder="1" applyAlignment="1" applyProtection="1">
      <alignment horizontal="center" vertical="center"/>
    </xf>
    <xf numFmtId="0" fontId="2" fillId="3" borderId="15"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16" fillId="0" borderId="0" xfId="0" quotePrefix="1" applyFont="1" applyFill="1" applyBorder="1" applyAlignment="1" applyProtection="1">
      <alignment horizontal="center" vertical="center"/>
    </xf>
    <xf numFmtId="0" fontId="16" fillId="0" borderId="48" xfId="0" quotePrefix="1" applyFont="1" applyFill="1" applyBorder="1" applyAlignment="1" applyProtection="1">
      <alignment horizontal="center" vertical="center"/>
    </xf>
    <xf numFmtId="0" fontId="2" fillId="6" borderId="0" xfId="0" applyFont="1" applyFill="1" applyAlignment="1" applyProtection="1">
      <alignment vertical="center"/>
    </xf>
    <xf numFmtId="0" fontId="2" fillId="6" borderId="0" xfId="0" applyFont="1" applyFill="1" applyBorder="1" applyAlignment="1" applyProtection="1">
      <alignment vertical="center"/>
    </xf>
    <xf numFmtId="165" fontId="2" fillId="6" borderId="42" xfId="0" applyNumberFormat="1" applyFont="1" applyFill="1" applyBorder="1" applyAlignment="1" applyProtection="1">
      <alignment horizontal="center" vertical="center"/>
      <protection locked="0"/>
    </xf>
    <xf numFmtId="165" fontId="2" fillId="6" borderId="18" xfId="0" applyNumberFormat="1"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xf>
    <xf numFmtId="0" fontId="16" fillId="6" borderId="0" xfId="0" quotePrefix="1" applyFont="1" applyFill="1" applyBorder="1" applyAlignment="1" applyProtection="1">
      <alignment horizontal="center" vertical="center"/>
    </xf>
    <xf numFmtId="0" fontId="16" fillId="6" borderId="48" xfId="0" quotePrefix="1" applyFont="1" applyFill="1" applyBorder="1" applyAlignment="1" applyProtection="1">
      <alignment horizontal="center" vertical="center"/>
    </xf>
    <xf numFmtId="0" fontId="2" fillId="6" borderId="0" xfId="0" applyFont="1" applyFill="1" applyAlignment="1">
      <alignment vertical="center"/>
    </xf>
    <xf numFmtId="0" fontId="7" fillId="3" borderId="8" xfId="0" applyFont="1" applyFill="1" applyBorder="1" applyAlignment="1" applyProtection="1">
      <alignment horizontal="center" vertical="center"/>
    </xf>
    <xf numFmtId="165" fontId="2" fillId="6" borderId="8" xfId="0" applyNumberFormat="1" applyFont="1" applyFill="1" applyBorder="1" applyAlignment="1" applyProtection="1">
      <alignment horizontal="center" vertical="center"/>
      <protection locked="0"/>
    </xf>
    <xf numFmtId="165" fontId="2" fillId="6" borderId="9" xfId="0" applyNumberFormat="1" applyFont="1" applyFill="1" applyBorder="1" applyAlignment="1" applyProtection="1">
      <alignment horizontal="center" vertical="center"/>
      <protection locked="0"/>
    </xf>
    <xf numFmtId="165" fontId="2" fillId="6" borderId="10" xfId="0" applyNumberFormat="1" applyFont="1" applyFill="1" applyBorder="1" applyAlignment="1" applyProtection="1">
      <alignment horizontal="center" vertical="center"/>
      <protection locked="0"/>
    </xf>
    <xf numFmtId="0" fontId="0" fillId="0" borderId="9" xfId="0" applyBorder="1"/>
    <xf numFmtId="0" fontId="0" fillId="0" borderId="10" xfId="0" applyBorder="1"/>
    <xf numFmtId="0" fontId="2" fillId="0" borderId="0" xfId="0" applyFont="1" applyAlignment="1">
      <alignment vertical="center"/>
    </xf>
    <xf numFmtId="165" fontId="2" fillId="6" borderId="41" xfId="0" applyNumberFormat="1" applyFont="1" applyFill="1" applyBorder="1" applyAlignment="1" applyProtection="1">
      <alignment horizontal="center" vertical="center"/>
      <protection locked="0"/>
    </xf>
    <xf numFmtId="0" fontId="24" fillId="5" borderId="0" xfId="0" applyFont="1" applyFill="1" applyAlignment="1">
      <alignment horizontal="center" vertical="center"/>
    </xf>
    <xf numFmtId="0" fontId="24" fillId="5" borderId="0" xfId="0" applyFont="1" applyFill="1" applyAlignment="1" applyProtection="1">
      <alignment horizontal="center" vertical="center"/>
      <protection locked="0" hidden="1"/>
    </xf>
    <xf numFmtId="164" fontId="2" fillId="0" borderId="8"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2" fillId="0" borderId="10" xfId="0" applyNumberFormat="1" applyFont="1" applyFill="1" applyBorder="1" applyAlignment="1">
      <alignment horizontal="center" vertical="center"/>
    </xf>
    <xf numFmtId="0" fontId="2" fillId="0" borderId="4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164" fontId="2" fillId="0" borderId="53" xfId="0" applyNumberFormat="1" applyFont="1" applyFill="1" applyBorder="1" applyAlignment="1">
      <alignment horizontal="center" vertical="center"/>
    </xf>
    <xf numFmtId="164" fontId="2" fillId="0" borderId="51" xfId="0" applyNumberFormat="1" applyFont="1" applyFill="1" applyBorder="1" applyAlignment="1">
      <alignment horizontal="center" vertical="center"/>
    </xf>
    <xf numFmtId="164" fontId="2" fillId="0" borderId="54" xfId="0" applyNumberFormat="1" applyFont="1" applyFill="1" applyBorder="1" applyAlignment="1">
      <alignment horizontal="center" vertical="center"/>
    </xf>
  </cellXfs>
  <cellStyles count="14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cellStyle name="Normal" xfId="0" builtinId="0"/>
    <cellStyle name="Percent" xfId="1"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worksheet" Target="worksheets/sheet33.xml"/><Relationship Id="rId34" Type="http://schemas.openxmlformats.org/officeDocument/2006/relationships/theme" Target="theme/theme1.xml"/><Relationship Id="rId35" Type="http://schemas.openxmlformats.org/officeDocument/2006/relationships/styles" Target="styles.xml"/><Relationship Id="rId36" Type="http://schemas.openxmlformats.org/officeDocument/2006/relationships/sharedStrings" Target="sharedStrings.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224366545527963"/>
          <c:y val="0.176873959100436"/>
          <c:w val="0.559633050676358"/>
          <c:h val="0.753692856738232"/>
        </c:manualLayout>
      </c:layout>
      <c:pieChart>
        <c:varyColors val="1"/>
        <c:ser>
          <c:idx val="0"/>
          <c:order val="0"/>
          <c:dLbls>
            <c:dLbl>
              <c:idx val="3"/>
              <c:layout>
                <c:manualLayout>
                  <c:x val="0.0106317719900397"/>
                  <c:y val="0.00158817198209936"/>
                </c:manualLayout>
              </c:layout>
              <c:showLegendKey val="0"/>
              <c:showVal val="1"/>
              <c:showCatName val="1"/>
              <c:showSerName val="0"/>
              <c:showPercent val="0"/>
              <c:showBubbleSize val="0"/>
            </c:dLbl>
            <c:dLbl>
              <c:idx val="8"/>
              <c:layout>
                <c:manualLayout>
                  <c:x val="0.0024091459721381"/>
                  <c:y val="0.0174433807284881"/>
                </c:manualLayout>
              </c:layout>
              <c:showLegendKey val="0"/>
              <c:showVal val="1"/>
              <c:showCatName val="1"/>
              <c:showSerName val="0"/>
              <c:showPercent val="0"/>
              <c:showBubbleSize val="0"/>
            </c:dLbl>
            <c:dLbl>
              <c:idx val="9"/>
              <c:layout>
                <c:manualLayout>
                  <c:x val="-0.0361588935998385"/>
                  <c:y val="0.0187023168866482"/>
                </c:manualLayout>
              </c:layout>
              <c:showLegendKey val="0"/>
              <c:showVal val="1"/>
              <c:showCatName val="1"/>
              <c:showSerName val="0"/>
              <c:showPercent val="0"/>
              <c:showBubbleSize val="0"/>
            </c:dLbl>
            <c:dLbl>
              <c:idx val="10"/>
              <c:layout>
                <c:manualLayout>
                  <c:x val="-0.0103412073490814"/>
                  <c:y val="0.000393134311448479"/>
                </c:manualLayout>
              </c:layout>
              <c:showLegendKey val="0"/>
              <c:showVal val="1"/>
              <c:showCatName val="1"/>
              <c:showSerName val="0"/>
              <c:showPercent val="0"/>
              <c:showBubbleSize val="0"/>
            </c:dLbl>
            <c:dLbl>
              <c:idx val="11"/>
              <c:layout>
                <c:manualLayout>
                  <c:x val="-0.030057877380712"/>
                  <c:y val="-0.0175272191695462"/>
                </c:manualLayout>
              </c:layout>
              <c:showLegendKey val="0"/>
              <c:showVal val="1"/>
              <c:showCatName val="1"/>
              <c:showSerName val="0"/>
              <c:showPercent val="0"/>
              <c:showBubbleSize val="0"/>
            </c:dLbl>
            <c:dLbl>
              <c:idx val="12"/>
              <c:layout>
                <c:manualLayout>
                  <c:x val="0.0015660542432196"/>
                  <c:y val="-0.0654501784399252"/>
                </c:manualLayout>
              </c:layout>
              <c:showLegendKey val="0"/>
              <c:showVal val="1"/>
              <c:showCatName val="1"/>
              <c:showSerName val="0"/>
              <c:showPercent val="0"/>
              <c:showBubbleSize val="0"/>
            </c:dLbl>
            <c:dLbl>
              <c:idx val="13"/>
              <c:layout>
                <c:manualLayout>
                  <c:x val="0.0458299683693385"/>
                  <c:y val="-0.127610491134651"/>
                </c:manualLayout>
              </c:layout>
              <c:showLegendKey val="0"/>
              <c:showVal val="1"/>
              <c:showCatName val="1"/>
              <c:showSerName val="0"/>
              <c:showPercent val="0"/>
              <c:showBubbleSize val="0"/>
            </c:dLbl>
            <c:dLbl>
              <c:idx val="14"/>
              <c:layout>
                <c:manualLayout>
                  <c:x val="0.18284861026987"/>
                  <c:y val="-0.10443006854359"/>
                </c:manualLayout>
              </c:layout>
              <c:showLegendKey val="0"/>
              <c:showVal val="1"/>
              <c:showCatName val="1"/>
              <c:showSerName val="0"/>
              <c:showPercent val="0"/>
              <c:showBubbleSize val="0"/>
            </c:dLbl>
            <c:dLbl>
              <c:idx val="15"/>
              <c:layout>
                <c:manualLayout>
                  <c:x val="0.139821656908271"/>
                  <c:y val="-0.0138095507845692"/>
                </c:manualLayout>
              </c:layout>
              <c:showLegendKey val="0"/>
              <c:showVal val="1"/>
              <c:showCatName val="1"/>
              <c:showSerName val="0"/>
              <c:showPercent val="0"/>
              <c:showBubbleSize val="0"/>
            </c:dLbl>
            <c:dLbl>
              <c:idx val="16"/>
              <c:layout>
                <c:manualLayout>
                  <c:x val="0.404786317471186"/>
                  <c:y val="0.142109287324021"/>
                </c:manualLayout>
              </c:layout>
              <c:showLegendKey val="0"/>
              <c:showVal val="1"/>
              <c:showCatName val="1"/>
              <c:showSerName val="0"/>
              <c:showPercent val="0"/>
              <c:showBubbleSize val="0"/>
            </c:dLbl>
            <c:dLbl>
              <c:idx val="17"/>
              <c:layout>
                <c:manualLayout>
                  <c:x val="0.41639178934155"/>
                  <c:y val="0.240601454366292"/>
                </c:manualLayout>
              </c:layout>
              <c:showLegendKey val="0"/>
              <c:showVal val="1"/>
              <c:showCatName val="1"/>
              <c:showSerName val="0"/>
              <c:showPercent val="0"/>
              <c:showBubbleSize val="0"/>
            </c:dLbl>
            <c:dLbl>
              <c:idx val="18"/>
              <c:layout>
                <c:manualLayout>
                  <c:x val="0.446248401642102"/>
                  <c:y val="0.314705942332748"/>
                </c:manualLayout>
              </c:layout>
              <c:showLegendKey val="0"/>
              <c:showVal val="1"/>
              <c:showCatName val="1"/>
              <c:showSerName val="0"/>
              <c:showPercent val="0"/>
              <c:showBubbleSize val="0"/>
            </c:dLbl>
            <c:dLbl>
              <c:idx val="19"/>
              <c:layout>
                <c:manualLayout>
                  <c:x val="0.402810922673127"/>
                  <c:y val="0.407531411091599"/>
                </c:manualLayout>
              </c:layout>
              <c:showLegendKey val="0"/>
              <c:showVal val="1"/>
              <c:showCatName val="1"/>
              <c:showSerName val="0"/>
              <c:showPercent val="0"/>
              <c:showBubbleSize val="0"/>
            </c:dLbl>
            <c:dLbl>
              <c:idx val="20"/>
              <c:layout>
                <c:manualLayout>
                  <c:x val="0.413397267649236"/>
                  <c:y val="0.494042485696482"/>
                </c:manualLayout>
              </c:layout>
              <c:showLegendKey val="0"/>
              <c:showVal val="1"/>
              <c:showCatName val="1"/>
              <c:showSerName val="0"/>
              <c:showPercent val="0"/>
              <c:showBubbleSize val="0"/>
            </c:dLbl>
            <c:dLbl>
              <c:idx val="21"/>
              <c:delete val="1"/>
            </c:dLbl>
            <c:dLbl>
              <c:idx val="22"/>
              <c:delete val="1"/>
            </c:dLbl>
            <c:dLbl>
              <c:idx val="23"/>
              <c:delete val="1"/>
            </c:dLbl>
            <c:showLegendKey val="0"/>
            <c:showVal val="1"/>
            <c:showCatName val="1"/>
            <c:showSerName val="0"/>
            <c:showPercent val="0"/>
            <c:showBubbleSize val="0"/>
            <c:showLeaderLines val="1"/>
          </c:dLbls>
          <c:cat>
            <c:strRef>
              <c:f>'Results - overall'!$B$6:$B$37</c:f>
              <c:strCache>
                <c:ptCount val="32"/>
                <c:pt idx="0">
                  <c:v>Incontinence wear &amp; nappies</c:v>
                </c:pt>
                <c:pt idx="1">
                  <c:v>Tissue paper </c:v>
                </c:pt>
                <c:pt idx="2">
                  <c:v>Food waste </c:v>
                </c:pt>
                <c:pt idx="3">
                  <c:v>Recyclable plastics</c:v>
                </c:pt>
                <c:pt idx="4">
                  <c:v>Plastic film</c:v>
                </c:pt>
                <c:pt idx="5">
                  <c:v>Clinical non-risk </c:v>
                </c:pt>
                <c:pt idx="6">
                  <c:v>Clinical risk</c:v>
                </c:pt>
                <c:pt idx="7">
                  <c:v>Plastic gloves</c:v>
                </c:pt>
                <c:pt idx="8">
                  <c:v>Recyclable paper</c:v>
                </c:pt>
                <c:pt idx="9">
                  <c:v>Composite packaging</c:v>
                </c:pt>
                <c:pt idx="10">
                  <c:v>Cardboard</c:v>
                </c:pt>
                <c:pt idx="11">
                  <c:v>Packaged food waste</c:v>
                </c:pt>
                <c:pt idx="12">
                  <c:v>Covers (composite)</c:v>
                </c:pt>
                <c:pt idx="13">
                  <c:v>Unrecoverable packaging</c:v>
                </c:pt>
                <c:pt idx="14">
                  <c:v>Cleaning cloths</c:v>
                </c:pt>
                <c:pt idx="15">
                  <c:v>Plastic aprons</c:v>
                </c:pt>
                <c:pt idx="16">
                  <c:v>Liquid waste</c:v>
                </c:pt>
                <c:pt idx="17">
                  <c:v>IV bags (empty)</c:v>
                </c:pt>
                <c:pt idx="18">
                  <c:v>Recyclable metal</c:v>
                </c:pt>
                <c:pt idx="19">
                  <c:v>Gowns (composite)</c:v>
                </c:pt>
                <c:pt idx="20">
                  <c:v>Unused materials</c:v>
                </c:pt>
                <c:pt idx="21">
                  <c:v>Garden waste</c:v>
                </c:pt>
                <c:pt idx="22">
                  <c:v>Tetra Pakpackaging</c:v>
                </c:pt>
                <c:pt idx="23">
                  <c:v>IV &amp; urine bags (with liquid)</c:v>
                </c:pt>
                <c:pt idx="24">
                  <c:v>Composite cups</c:v>
                </c:pt>
                <c:pt idx="25">
                  <c:v>Other metal waste</c:v>
                </c:pt>
                <c:pt idx="26">
                  <c:v>Lab samples / bodily fluids</c:v>
                </c:pt>
                <c:pt idx="27">
                  <c:v>Glass</c:v>
                </c:pt>
                <c:pt idx="28">
                  <c:v>Medicines</c:v>
                </c:pt>
                <c:pt idx="29">
                  <c:v>CSSD wrapping</c:v>
                </c:pt>
                <c:pt idx="30">
                  <c:v>Ink cartridges</c:v>
                </c:pt>
                <c:pt idx="31">
                  <c:v>OTHER MATERIALS</c:v>
                </c:pt>
              </c:strCache>
            </c:strRef>
          </c:cat>
          <c:val>
            <c:numRef>
              <c:f>'Results - overall'!$C$6:$C$37</c:f>
              <c:numCache>
                <c:formatCode>0.0%</c:formatCode>
                <c:ptCount val="3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numCache>
            </c:numRef>
          </c:val>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txPr>
    <a:bodyPr/>
    <a:lstStyle/>
    <a:p>
      <a:pPr>
        <a:defRPr>
          <a:latin typeface="Arial"/>
          <a:cs typeface="Arial"/>
        </a:defRPr>
      </a:pPr>
      <a:endParaRPr lang="en-US"/>
    </a:p>
  </c:txPr>
  <c:printSettings>
    <c:headerFooter/>
    <c:pageMargins b="1.0" l="0.75" r="0.75" t="1.0" header="0.5" footer="0.5"/>
    <c:pageSetup paperSize="10"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69780826365776"/>
          <c:y val="0.169697167593387"/>
          <c:w val="0.659985510285791"/>
          <c:h val="0.810026792713318"/>
        </c:manualLayout>
      </c:layout>
      <c:pieChart>
        <c:varyColors val="1"/>
        <c:ser>
          <c:idx val="0"/>
          <c:order val="0"/>
          <c:dLbls>
            <c:dLbl>
              <c:idx val="4"/>
              <c:layout>
                <c:manualLayout>
                  <c:x val="0.212345679012346"/>
                  <c:y val="-0.0156899108897758"/>
                </c:manualLayout>
              </c:layout>
              <c:showLegendKey val="0"/>
              <c:showVal val="1"/>
              <c:showCatName val="1"/>
              <c:showSerName val="0"/>
              <c:showPercent val="0"/>
              <c:showBubbleSize val="0"/>
            </c:dLbl>
            <c:dLbl>
              <c:idx val="6"/>
              <c:layout>
                <c:manualLayout>
                  <c:x val="-0.0446918824763157"/>
                  <c:y val="0.0472732753735033"/>
                </c:manualLayout>
              </c:layout>
              <c:showLegendKey val="0"/>
              <c:showVal val="1"/>
              <c:showCatName val="1"/>
              <c:showSerName val="0"/>
              <c:showPercent val="0"/>
              <c:showBubbleSize val="0"/>
            </c:dLbl>
            <c:dLbl>
              <c:idx val="7"/>
              <c:layout>
                <c:manualLayout>
                  <c:x val="-0.0305103002079593"/>
                  <c:y val="0.000592781951260686"/>
                </c:manualLayout>
              </c:layout>
              <c:showLegendKey val="0"/>
              <c:showVal val="1"/>
              <c:showCatName val="1"/>
              <c:showSerName val="0"/>
              <c:showPercent val="0"/>
              <c:showBubbleSize val="0"/>
            </c:dLbl>
            <c:dLbl>
              <c:idx val="8"/>
              <c:layout>
                <c:manualLayout>
                  <c:x val="-0.0925109756314322"/>
                  <c:y val="-0.0680618827700136"/>
                </c:manualLayout>
              </c:layout>
              <c:showLegendKey val="0"/>
              <c:showVal val="1"/>
              <c:showCatName val="1"/>
              <c:showSerName val="0"/>
              <c:showPercent val="0"/>
              <c:showBubbleSize val="0"/>
            </c:dLbl>
            <c:dLbl>
              <c:idx val="9"/>
              <c:layout>
                <c:manualLayout>
                  <c:x val="0.0275101757878459"/>
                  <c:y val="-0.0907858340065838"/>
                </c:manualLayout>
              </c:layout>
              <c:showLegendKey val="0"/>
              <c:showVal val="1"/>
              <c:showCatName val="1"/>
              <c:showSerName val="0"/>
              <c:showPercent val="0"/>
              <c:showBubbleSize val="0"/>
            </c:dLbl>
            <c:dLbl>
              <c:idx val="10"/>
              <c:layout>
                <c:manualLayout>
                  <c:x val="0.114256234336396"/>
                  <c:y val="-0.0146012950525135"/>
                </c:manualLayout>
              </c:layout>
              <c:showLegendKey val="0"/>
              <c:showVal val="1"/>
              <c:showCatName val="1"/>
              <c:showSerName val="0"/>
              <c:showPercent val="0"/>
              <c:showBubbleSize val="0"/>
            </c:dLbl>
            <c:dLbl>
              <c:idx val="11"/>
              <c:layout>
                <c:manualLayout>
                  <c:x val="0.474002595048079"/>
                  <c:y val="0.239414452978983"/>
                </c:manualLayout>
              </c:layout>
              <c:showLegendKey val="1"/>
              <c:showVal val="1"/>
              <c:showCatName val="1"/>
              <c:showSerName val="0"/>
              <c:showPercent val="0"/>
              <c:showBubbleSize val="0"/>
            </c:dLbl>
            <c:dLbl>
              <c:idx val="12"/>
              <c:layout>
                <c:manualLayout>
                  <c:x val="0.440899735162901"/>
                  <c:y val="0.356870169176785"/>
                </c:manualLayout>
              </c:layout>
              <c:showLegendKey val="1"/>
              <c:showVal val="1"/>
              <c:showCatName val="1"/>
              <c:showSerName val="0"/>
              <c:showPercent val="0"/>
              <c:showBubbleSize val="0"/>
            </c:dLbl>
            <c:dLbl>
              <c:idx val="13"/>
              <c:layout>
                <c:manualLayout>
                  <c:x val="0.42568671015446"/>
                  <c:y val="0.461139983841989"/>
                </c:manualLayout>
              </c:layout>
              <c:showLegendKey val="1"/>
              <c:showVal val="1"/>
              <c:showCatName val="1"/>
              <c:showSerName val="0"/>
              <c:showPercent val="0"/>
              <c:showBubbleSize val="0"/>
            </c:dLbl>
            <c:showLegendKey val="0"/>
            <c:showVal val="1"/>
            <c:showCatName val="1"/>
            <c:showSerName val="0"/>
            <c:showPercent val="0"/>
            <c:showBubbleSize val="0"/>
            <c:showLeaderLines val="1"/>
          </c:dLbls>
          <c:cat>
            <c:strRef>
              <c:f>'Results - overall'!$G$6:$G$17</c:f>
              <c:strCache>
                <c:ptCount val="12"/>
                <c:pt idx="0">
                  <c:v>RECYCLABLES</c:v>
                </c:pt>
                <c:pt idx="1">
                  <c:v>RECYCLABLES incl. possible recyclables</c:v>
                </c:pt>
                <c:pt idx="2">
                  <c:v>Tissue Paper </c:v>
                </c:pt>
                <c:pt idx="3">
                  <c:v>ORGANIC WASTE</c:v>
                </c:pt>
                <c:pt idx="4">
                  <c:v>Incontinence wear / nappies</c:v>
                </c:pt>
                <c:pt idx="5">
                  <c:v>Clinical Non-Risk</c:v>
                </c:pt>
                <c:pt idx="6">
                  <c:v>Clinical Risk</c:v>
                </c:pt>
                <c:pt idx="7">
                  <c:v>Composite Covers</c:v>
                </c:pt>
                <c:pt idx="8">
                  <c:v>Aprons &amp; gowns</c:v>
                </c:pt>
                <c:pt idx="9">
                  <c:v>Plastic Gloves</c:v>
                </c:pt>
                <c:pt idx="10">
                  <c:v>Unused material</c:v>
                </c:pt>
                <c:pt idx="11">
                  <c:v>All other</c:v>
                </c:pt>
              </c:strCache>
            </c:strRef>
          </c:cat>
          <c:val>
            <c:numRef>
              <c:f>'Results - overall'!$H$6:$H$17</c:f>
              <c:numCache>
                <c:formatCode>0.00%</c:formatCode>
                <c:ptCount val="12"/>
                <c:pt idx="0">
                  <c:v>0.0</c:v>
                </c:pt>
                <c:pt idx="1">
                  <c:v>0.0</c:v>
                </c:pt>
                <c:pt idx="2">
                  <c:v>0.0</c:v>
                </c:pt>
                <c:pt idx="3">
                  <c:v>0.0</c:v>
                </c:pt>
                <c:pt idx="4">
                  <c:v>0.0</c:v>
                </c:pt>
                <c:pt idx="5">
                  <c:v>0.0</c:v>
                </c:pt>
                <c:pt idx="6">
                  <c:v>0.0</c:v>
                </c:pt>
                <c:pt idx="7">
                  <c:v>0.0</c:v>
                </c:pt>
                <c:pt idx="8" formatCode="0.0%">
                  <c:v>0.0</c:v>
                </c:pt>
                <c:pt idx="9">
                  <c:v>0.0</c:v>
                </c:pt>
                <c:pt idx="10">
                  <c:v>0.0</c:v>
                </c:pt>
                <c:pt idx="11">
                  <c:v>0.0</c:v>
                </c:pt>
              </c:numCache>
            </c:numRef>
          </c:val>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txPr>
    <a:bodyPr/>
    <a:lstStyle/>
    <a:p>
      <a:pPr>
        <a:defRPr>
          <a:latin typeface="Arial"/>
          <a:cs typeface="Arial"/>
        </a:defRPr>
      </a:pPr>
      <a:endParaRPr lang="en-US"/>
    </a:p>
  </c:txPr>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50800</xdr:colOff>
      <xdr:row>38</xdr:row>
      <xdr:rowOff>19050</xdr:rowOff>
    </xdr:from>
    <xdr:to>
      <xdr:col>5</xdr:col>
      <xdr:colOff>381000</xdr:colOff>
      <xdr:row>65</xdr:row>
      <xdr:rowOff>12700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60324</xdr:colOff>
      <xdr:row>18</xdr:row>
      <xdr:rowOff>25400</xdr:rowOff>
    </xdr:from>
    <xdr:to>
      <xdr:col>11</xdr:col>
      <xdr:colOff>355599</xdr:colOff>
      <xdr:row>45</xdr:row>
      <xdr:rowOff>6350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greenhealthcare.ie/"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02"/>
  <sheetViews>
    <sheetView tabSelected="1" zoomScale="95" zoomScaleNormal="95" zoomScalePageLayoutView="95" workbookViewId="0">
      <selection activeCell="B18" sqref="B18"/>
    </sheetView>
  </sheetViews>
  <sheetFormatPr baseColWidth="10" defaultColWidth="11.5" defaultRowHeight="12" x14ac:dyDescent="0"/>
  <cols>
    <col min="11" max="11" width="12.1640625" customWidth="1"/>
    <col min="12" max="12" width="12.6640625" customWidth="1"/>
    <col min="18" max="18" width="12.1640625" customWidth="1"/>
  </cols>
  <sheetData>
    <row r="1" spans="1:54">
      <c r="A1" s="149"/>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row>
    <row r="2" spans="1:54" ht="30" customHeight="1">
      <c r="A2" s="149"/>
      <c r="B2" s="263" t="s">
        <v>80</v>
      </c>
      <c r="C2" s="263"/>
      <c r="D2" s="263"/>
      <c r="E2" s="263"/>
      <c r="F2" s="263"/>
      <c r="G2" s="263"/>
      <c r="H2" s="263"/>
      <c r="I2" s="263"/>
      <c r="J2" s="263"/>
      <c r="K2" s="263"/>
      <c r="L2" s="263"/>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row>
    <row r="3" spans="1:54" ht="46" customHeight="1">
      <c r="A3" s="149"/>
      <c r="B3" s="263" t="s">
        <v>137</v>
      </c>
      <c r="C3" s="263"/>
      <c r="D3" s="263"/>
      <c r="E3" s="263"/>
      <c r="F3" s="263"/>
      <c r="G3" s="263"/>
      <c r="H3" s="263"/>
      <c r="I3" s="263"/>
      <c r="J3" s="263"/>
      <c r="K3" s="263"/>
      <c r="L3" s="263"/>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row>
    <row r="4" spans="1:54">
      <c r="A4" s="149"/>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row>
    <row r="5" spans="1:54" ht="15">
      <c r="A5" s="149"/>
      <c r="B5" s="263" t="s">
        <v>100</v>
      </c>
      <c r="C5" s="263"/>
      <c r="D5" s="263"/>
      <c r="E5" s="263"/>
      <c r="F5" s="263"/>
      <c r="G5" s="263"/>
      <c r="H5" s="263"/>
      <c r="I5" s="263"/>
      <c r="J5" s="263"/>
      <c r="K5" s="263"/>
      <c r="L5" s="263"/>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row>
    <row r="6" spans="1:54">
      <c r="A6" s="149"/>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row>
    <row r="7" spans="1:54">
      <c r="A7" s="149"/>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row>
    <row r="8" spans="1:54" s="129" customFormat="1" ht="32" customHeight="1">
      <c r="A8" s="150"/>
      <c r="B8" s="150"/>
      <c r="C8" s="151">
        <v>1</v>
      </c>
      <c r="D8" s="273" t="s">
        <v>101</v>
      </c>
      <c r="E8" s="273"/>
      <c r="F8" s="273"/>
      <c r="G8" s="273"/>
      <c r="H8" s="273"/>
      <c r="I8" s="273"/>
      <c r="J8" s="273"/>
      <c r="K8" s="273"/>
      <c r="L8" s="274"/>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row>
    <row r="9" spans="1:54" ht="44" customHeight="1">
      <c r="A9" s="149"/>
      <c r="B9" s="149"/>
      <c r="C9" s="261">
        <v>2</v>
      </c>
      <c r="D9" s="281" t="s">
        <v>128</v>
      </c>
      <c r="E9" s="281"/>
      <c r="F9" s="281"/>
      <c r="G9" s="281"/>
      <c r="H9" s="281"/>
      <c r="I9" s="281"/>
      <c r="J9" s="281"/>
      <c r="K9" s="281"/>
      <c r="L9" s="282"/>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row>
    <row r="10" spans="1:54" ht="40" customHeight="1">
      <c r="A10" s="149"/>
      <c r="B10" s="149"/>
      <c r="C10" s="262"/>
      <c r="D10" s="152">
        <v>1</v>
      </c>
      <c r="E10" s="153" t="s">
        <v>102</v>
      </c>
      <c r="F10" s="275" t="s">
        <v>105</v>
      </c>
      <c r="G10" s="275"/>
      <c r="H10" s="275"/>
      <c r="I10" s="275"/>
      <c r="J10" s="275"/>
      <c r="K10" s="275"/>
      <c r="L10" s="276"/>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row>
    <row r="11" spans="1:54" ht="28" customHeight="1">
      <c r="A11" s="149"/>
      <c r="B11" s="149"/>
      <c r="C11" s="262"/>
      <c r="D11" s="152">
        <v>2</v>
      </c>
      <c r="E11" s="153" t="s">
        <v>103</v>
      </c>
      <c r="F11" s="277" t="s">
        <v>130</v>
      </c>
      <c r="G11" s="277"/>
      <c r="H11" s="277"/>
      <c r="I11" s="277"/>
      <c r="J11" s="277"/>
      <c r="K11" s="277"/>
      <c r="L11" s="278"/>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row>
    <row r="12" spans="1:54" ht="32" customHeight="1">
      <c r="A12" s="149"/>
      <c r="B12" s="149"/>
      <c r="C12" s="262"/>
      <c r="D12" s="152">
        <v>3</v>
      </c>
      <c r="E12" s="153" t="s">
        <v>104</v>
      </c>
      <c r="F12" s="277" t="s">
        <v>106</v>
      </c>
      <c r="G12" s="277"/>
      <c r="H12" s="277"/>
      <c r="I12" s="277"/>
      <c r="J12" s="277"/>
      <c r="K12" s="277"/>
      <c r="L12" s="278"/>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row>
    <row r="13" spans="1:54" ht="28" customHeight="1">
      <c r="A13" s="149"/>
      <c r="B13" s="149"/>
      <c r="C13" s="261">
        <v>3</v>
      </c>
      <c r="D13" s="270" t="s">
        <v>127</v>
      </c>
      <c r="E13" s="270"/>
      <c r="F13" s="270"/>
      <c r="G13" s="270"/>
      <c r="H13" s="270"/>
      <c r="I13" s="270"/>
      <c r="J13" s="270"/>
      <c r="K13" s="270"/>
      <c r="L13" s="271"/>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49"/>
      <c r="BB13" s="149"/>
    </row>
    <row r="14" spans="1:54" ht="37" customHeight="1">
      <c r="A14" s="149"/>
      <c r="B14" s="149"/>
      <c r="C14" s="262"/>
      <c r="D14" s="275" t="s">
        <v>126</v>
      </c>
      <c r="E14" s="275"/>
      <c r="F14" s="275"/>
      <c r="G14" s="275"/>
      <c r="H14" s="275"/>
      <c r="I14" s="275"/>
      <c r="J14" s="275"/>
      <c r="K14" s="275"/>
      <c r="L14" s="276"/>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row>
    <row r="15" spans="1:54" ht="34" customHeight="1">
      <c r="A15" s="149"/>
      <c r="B15" s="149"/>
      <c r="C15" s="262"/>
      <c r="D15" s="275" t="s">
        <v>140</v>
      </c>
      <c r="E15" s="275"/>
      <c r="F15" s="275"/>
      <c r="G15" s="275"/>
      <c r="H15" s="275"/>
      <c r="I15" s="275"/>
      <c r="J15" s="275"/>
      <c r="K15" s="275"/>
      <c r="L15" s="276"/>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row>
    <row r="16" spans="1:54" ht="28" customHeight="1">
      <c r="A16" s="149"/>
      <c r="B16" s="149"/>
      <c r="C16" s="262"/>
      <c r="D16" s="275" t="s">
        <v>139</v>
      </c>
      <c r="E16" s="275"/>
      <c r="F16" s="275"/>
      <c r="G16" s="275"/>
      <c r="H16" s="275"/>
      <c r="I16" s="275"/>
      <c r="J16" s="275"/>
      <c r="K16" s="275"/>
      <c r="L16" s="276"/>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9"/>
      <c r="AU16" s="149"/>
      <c r="AV16" s="149"/>
      <c r="AW16" s="149"/>
      <c r="AX16" s="149"/>
      <c r="AY16" s="149"/>
      <c r="AZ16" s="149"/>
      <c r="BA16" s="149"/>
      <c r="BB16" s="149"/>
    </row>
    <row r="17" spans="1:54" ht="33" customHeight="1">
      <c r="A17" s="149"/>
      <c r="B17" s="149"/>
      <c r="C17" s="262"/>
      <c r="D17" s="275" t="s">
        <v>138</v>
      </c>
      <c r="E17" s="275"/>
      <c r="F17" s="275"/>
      <c r="G17" s="275"/>
      <c r="H17" s="275"/>
      <c r="I17" s="275"/>
      <c r="J17" s="275"/>
      <c r="K17" s="275"/>
      <c r="L17" s="276"/>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149"/>
      <c r="AR17" s="149"/>
      <c r="AS17" s="149"/>
      <c r="AT17" s="149"/>
      <c r="AU17" s="149"/>
      <c r="AV17" s="149"/>
      <c r="AW17" s="149"/>
      <c r="AX17" s="149"/>
      <c r="AY17" s="149"/>
      <c r="AZ17" s="149"/>
      <c r="BA17" s="149"/>
      <c r="BB17" s="149"/>
    </row>
    <row r="18" spans="1:54" ht="24" customHeight="1">
      <c r="A18" s="149"/>
      <c r="B18" s="149"/>
      <c r="C18" s="262"/>
      <c r="D18" s="275" t="s">
        <v>125</v>
      </c>
      <c r="E18" s="275"/>
      <c r="F18" s="275"/>
      <c r="G18" s="275"/>
      <c r="H18" s="275"/>
      <c r="I18" s="275"/>
      <c r="J18" s="275"/>
      <c r="K18" s="275"/>
      <c r="L18" s="276"/>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row>
    <row r="19" spans="1:54" ht="25" customHeight="1">
      <c r="A19" s="149"/>
      <c r="B19" s="149"/>
      <c r="C19" s="268"/>
      <c r="D19" s="154" t="s">
        <v>129</v>
      </c>
      <c r="E19" s="154"/>
      <c r="F19" s="154"/>
      <c r="G19" s="154"/>
      <c r="H19" s="154"/>
      <c r="I19" s="154"/>
      <c r="J19" s="154"/>
      <c r="K19" s="154"/>
      <c r="L19" s="155"/>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row>
    <row r="20" spans="1:54" ht="27" customHeight="1">
      <c r="A20" s="149"/>
      <c r="B20" s="149"/>
      <c r="C20" s="163">
        <v>4</v>
      </c>
      <c r="D20" s="270" t="s">
        <v>133</v>
      </c>
      <c r="E20" s="270"/>
      <c r="F20" s="270"/>
      <c r="G20" s="270"/>
      <c r="H20" s="270"/>
      <c r="I20" s="270"/>
      <c r="J20" s="270"/>
      <c r="K20" s="270"/>
      <c r="L20" s="271"/>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row>
    <row r="21" spans="1:54" ht="7" customHeight="1">
      <c r="A21" s="149"/>
      <c r="B21" s="149"/>
      <c r="C21" s="164"/>
      <c r="D21" s="161"/>
      <c r="E21" s="161"/>
      <c r="F21" s="161"/>
      <c r="G21" s="161"/>
      <c r="H21" s="161"/>
      <c r="I21" s="161"/>
      <c r="J21" s="161"/>
      <c r="K21" s="161"/>
      <c r="L21" s="165"/>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row>
    <row r="22" spans="1:54" ht="28" customHeight="1">
      <c r="A22" s="149"/>
      <c r="B22" s="149"/>
      <c r="C22" s="164"/>
      <c r="D22" s="161"/>
      <c r="E22" s="161"/>
      <c r="F22" s="272" t="s">
        <v>132</v>
      </c>
      <c r="G22" s="272"/>
      <c r="H22" s="131"/>
      <c r="I22" s="238" t="s">
        <v>15</v>
      </c>
      <c r="J22" s="161"/>
      <c r="K22" s="161"/>
      <c r="L22" s="165"/>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row>
    <row r="23" spans="1:54" ht="9" customHeight="1">
      <c r="A23" s="149"/>
      <c r="B23" s="149"/>
      <c r="C23" s="166"/>
      <c r="D23" s="167"/>
      <c r="E23" s="167"/>
      <c r="F23" s="167"/>
      <c r="G23" s="167"/>
      <c r="H23" s="167"/>
      <c r="I23" s="167"/>
      <c r="J23" s="167"/>
      <c r="K23" s="167"/>
      <c r="L23" s="168"/>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row>
    <row r="24" spans="1:54">
      <c r="A24" s="149"/>
      <c r="B24" s="149"/>
      <c r="C24" s="160"/>
      <c r="D24" s="161"/>
      <c r="E24" s="161"/>
      <c r="F24" s="161"/>
      <c r="G24" s="161"/>
      <c r="H24" s="161"/>
      <c r="I24" s="161"/>
      <c r="J24" s="161"/>
      <c r="K24" s="161"/>
      <c r="L24" s="161"/>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c r="AZ24" s="149"/>
      <c r="BA24" s="149"/>
      <c r="BB24" s="149"/>
    </row>
    <row r="25" spans="1:54" ht="38" customHeight="1">
      <c r="A25" s="149"/>
      <c r="B25" s="149"/>
      <c r="C25" s="269" t="s">
        <v>131</v>
      </c>
      <c r="D25" s="269"/>
      <c r="E25" s="149"/>
      <c r="F25" s="264" t="s">
        <v>77</v>
      </c>
      <c r="G25" s="265"/>
      <c r="H25" s="112"/>
      <c r="I25" s="266" t="s">
        <v>78</v>
      </c>
      <c r="J25" s="267"/>
      <c r="K25" s="111"/>
      <c r="L25" s="149"/>
      <c r="M25" s="149"/>
      <c r="N25" s="149"/>
      <c r="O25" s="149"/>
      <c r="P25" s="149"/>
      <c r="Q25" s="111"/>
      <c r="R25" s="111"/>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row>
    <row r="26" spans="1:54" ht="15">
      <c r="A26" s="149"/>
      <c r="B26" s="149"/>
      <c r="C26" s="149"/>
      <c r="D26" s="149"/>
      <c r="E26" s="149"/>
      <c r="F26" s="149"/>
      <c r="G26" s="149"/>
      <c r="H26" s="113"/>
      <c r="I26" s="113"/>
      <c r="J26" s="113"/>
      <c r="K26" s="113"/>
      <c r="L26" s="113"/>
      <c r="M26" s="113"/>
      <c r="N26" s="113"/>
      <c r="O26" s="113"/>
      <c r="P26" s="113"/>
      <c r="Q26" s="113"/>
      <c r="R26" s="113"/>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row>
    <row r="27" spans="1:54" ht="38" customHeight="1">
      <c r="A27" s="149"/>
      <c r="B27" s="279" t="s">
        <v>134</v>
      </c>
      <c r="C27" s="279"/>
      <c r="D27" s="279"/>
      <c r="E27" s="279"/>
      <c r="F27" s="279"/>
      <c r="G27" s="279"/>
      <c r="H27" s="279"/>
      <c r="I27" s="279"/>
      <c r="J27" s="279"/>
      <c r="K27" s="280" t="s">
        <v>79</v>
      </c>
      <c r="L27" s="280"/>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c r="AZ27" s="149"/>
      <c r="BA27" s="149"/>
      <c r="BB27" s="149"/>
    </row>
    <row r="28" spans="1:54">
      <c r="A28" s="149"/>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row>
    <row r="29" spans="1:54">
      <c r="A29" s="149"/>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row>
    <row r="30" spans="1:54">
      <c r="A30" s="149"/>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row>
    <row r="31" spans="1:54" ht="33" customHeight="1">
      <c r="A31" s="149"/>
      <c r="B31" s="149"/>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row>
    <row r="32" spans="1:54">
      <c r="A32" s="149"/>
      <c r="B32" s="149"/>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row>
    <row r="33" spans="1:54">
      <c r="A33" s="149"/>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row>
    <row r="34" spans="1:54">
      <c r="A34" s="149"/>
      <c r="B34" s="149"/>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row>
    <row r="35" spans="1:54">
      <c r="A35" s="149"/>
      <c r="B35" s="149"/>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row>
    <row r="36" spans="1:54">
      <c r="A36" s="149"/>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row>
    <row r="37" spans="1:54">
      <c r="A37" s="149"/>
      <c r="B37" s="149"/>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row>
    <row r="38" spans="1:54">
      <c r="A38" s="149"/>
      <c r="B38" s="149"/>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row>
    <row r="39" spans="1:54">
      <c r="A39" s="149"/>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row>
    <row r="40" spans="1:54">
      <c r="A40" s="149"/>
      <c r="B40" s="149"/>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row>
    <row r="41" spans="1:54">
      <c r="A41" s="149"/>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row>
    <row r="42" spans="1:54">
      <c r="A42" s="149"/>
      <c r="B42" s="149"/>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row>
    <row r="43" spans="1:54">
      <c r="A43" s="149"/>
      <c r="B43" s="149"/>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row>
    <row r="44" spans="1:54">
      <c r="A44" s="149"/>
      <c r="B44" s="149"/>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row>
    <row r="45" spans="1:54">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row>
    <row r="46" spans="1:54">
      <c r="A46" s="149"/>
      <c r="B46" s="149"/>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row>
    <row r="47" spans="1:54">
      <c r="A47" s="149"/>
      <c r="B47" s="149"/>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row>
    <row r="48" spans="1:54">
      <c r="A48" s="149"/>
      <c r="B48" s="149"/>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row>
    <row r="49" spans="1:54">
      <c r="A49" s="149"/>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row>
    <row r="50" spans="1:54">
      <c r="A50" s="149"/>
      <c r="B50" s="149"/>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row>
    <row r="51" spans="1:54">
      <c r="A51" s="149"/>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row>
    <row r="52" spans="1:54">
      <c r="A52" s="149"/>
      <c r="B52" s="149"/>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row>
    <row r="53" spans="1:54">
      <c r="A53" s="149"/>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149"/>
      <c r="BA53" s="149"/>
      <c r="BB53" s="149"/>
    </row>
    <row r="54" spans="1:54">
      <c r="A54" s="149"/>
      <c r="B54" s="149"/>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row>
    <row r="55" spans="1:54">
      <c r="A55" s="149"/>
      <c r="B55" s="149"/>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L55" s="149"/>
      <c r="AM55" s="149"/>
      <c r="AN55" s="149"/>
      <c r="AO55" s="149"/>
      <c r="AP55" s="149"/>
      <c r="AQ55" s="149"/>
      <c r="AR55" s="149"/>
      <c r="AS55" s="149"/>
      <c r="AT55" s="149"/>
      <c r="AU55" s="149"/>
      <c r="AV55" s="149"/>
      <c r="AW55" s="149"/>
      <c r="AX55" s="149"/>
      <c r="AY55" s="149"/>
      <c r="AZ55" s="149"/>
      <c r="BA55" s="149"/>
      <c r="BB55" s="149"/>
    </row>
    <row r="56" spans="1:54">
      <c r="A56" s="149"/>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49"/>
      <c r="AY56" s="149"/>
      <c r="AZ56" s="149"/>
      <c r="BA56" s="149"/>
      <c r="BB56" s="149"/>
    </row>
    <row r="57" spans="1:54">
      <c r="A57" s="149"/>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c r="AU57" s="149"/>
      <c r="AV57" s="149"/>
      <c r="AW57" s="149"/>
      <c r="AX57" s="149"/>
      <c r="AY57" s="149"/>
      <c r="AZ57" s="149"/>
      <c r="BA57" s="149"/>
      <c r="BB57" s="149"/>
    </row>
    <row r="58" spans="1:54">
      <c r="A58" s="149"/>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49"/>
    </row>
    <row r="59" spans="1:54">
      <c r="A59" s="149"/>
      <c r="B59" s="149"/>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49"/>
      <c r="AX59" s="149"/>
      <c r="AY59" s="149"/>
      <c r="AZ59" s="149"/>
      <c r="BA59" s="149"/>
      <c r="BB59" s="149"/>
    </row>
    <row r="60" spans="1:54">
      <c r="A60" s="149"/>
      <c r="B60" s="149"/>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row>
    <row r="61" spans="1:54">
      <c r="A61" s="149"/>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row>
    <row r="62" spans="1:54">
      <c r="A62" s="149"/>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49"/>
      <c r="AR62" s="149"/>
      <c r="AS62" s="149"/>
      <c r="AT62" s="149"/>
      <c r="AU62" s="149"/>
      <c r="AV62" s="149"/>
      <c r="AW62" s="149"/>
      <c r="AX62" s="149"/>
      <c r="AY62" s="149"/>
      <c r="AZ62" s="149"/>
      <c r="BA62" s="149"/>
      <c r="BB62" s="149"/>
    </row>
    <row r="63" spans="1:54">
      <c r="A63" s="149"/>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49"/>
      <c r="AY63" s="149"/>
      <c r="AZ63" s="149"/>
      <c r="BA63" s="149"/>
      <c r="BB63" s="149"/>
    </row>
    <row r="64" spans="1:54">
      <c r="A64" s="149"/>
      <c r="B64" s="149"/>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49"/>
      <c r="AY64" s="149"/>
      <c r="AZ64" s="149"/>
      <c r="BA64" s="149"/>
      <c r="BB64" s="149"/>
    </row>
    <row r="65" spans="1:54">
      <c r="A65" s="149"/>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c r="AY65" s="149"/>
      <c r="AZ65" s="149"/>
      <c r="BA65" s="149"/>
      <c r="BB65" s="149"/>
    </row>
    <row r="66" spans="1:54">
      <c r="A66" s="149"/>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c r="AY66" s="149"/>
      <c r="AZ66" s="149"/>
      <c r="BA66" s="149"/>
      <c r="BB66" s="149"/>
    </row>
    <row r="67" spans="1:54">
      <c r="A67" s="149"/>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row>
    <row r="68" spans="1:54">
      <c r="A68" s="149"/>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row>
    <row r="69" spans="1:54">
      <c r="A69" s="149"/>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c r="AV69" s="149"/>
      <c r="AW69" s="149"/>
      <c r="AX69" s="149"/>
      <c r="AY69" s="149"/>
      <c r="AZ69" s="149"/>
      <c r="BA69" s="149"/>
      <c r="BB69" s="149"/>
    </row>
    <row r="70" spans="1:54">
      <c r="A70" s="149"/>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9"/>
      <c r="AY70" s="149"/>
      <c r="AZ70" s="149"/>
      <c r="BA70" s="149"/>
      <c r="BB70" s="149"/>
    </row>
    <row r="71" spans="1:54">
      <c r="A71" s="149"/>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c r="AV71" s="149"/>
      <c r="AW71" s="149"/>
      <c r="AX71" s="149"/>
      <c r="AY71" s="149"/>
      <c r="AZ71" s="149"/>
      <c r="BA71" s="149"/>
      <c r="BB71" s="149"/>
    </row>
    <row r="72" spans="1:54">
      <c r="A72" s="149"/>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c r="AV72" s="149"/>
      <c r="AW72" s="149"/>
      <c r="AX72" s="149"/>
      <c r="AY72" s="149"/>
      <c r="AZ72" s="149"/>
      <c r="BA72" s="149"/>
      <c r="BB72" s="149"/>
    </row>
    <row r="73" spans="1:54">
      <c r="A73" s="149"/>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c r="AV73" s="149"/>
      <c r="AW73" s="149"/>
      <c r="AX73" s="149"/>
      <c r="AY73" s="149"/>
      <c r="AZ73" s="149"/>
      <c r="BA73" s="149"/>
      <c r="BB73" s="149"/>
    </row>
    <row r="74" spans="1:54">
      <c r="A74" s="149"/>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row>
    <row r="75" spans="1:54">
      <c r="A75" s="149"/>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row>
    <row r="76" spans="1:54">
      <c r="A76" s="149"/>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c r="AN76" s="149"/>
      <c r="AO76" s="149"/>
      <c r="AP76" s="149"/>
      <c r="AQ76" s="149"/>
      <c r="AR76" s="149"/>
      <c r="AS76" s="149"/>
      <c r="AT76" s="149"/>
      <c r="AU76" s="149"/>
      <c r="AV76" s="149"/>
      <c r="AW76" s="149"/>
      <c r="AX76" s="149"/>
      <c r="AY76" s="149"/>
      <c r="AZ76" s="149"/>
      <c r="BA76" s="149"/>
      <c r="BB76" s="149"/>
    </row>
    <row r="77" spans="1:54">
      <c r="A77" s="149"/>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49"/>
      <c r="AY77" s="149"/>
      <c r="AZ77" s="149"/>
      <c r="BA77" s="149"/>
      <c r="BB77" s="149"/>
    </row>
    <row r="78" spans="1:54">
      <c r="A78" s="149"/>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49"/>
      <c r="AL78" s="149"/>
      <c r="AM78" s="149"/>
      <c r="AN78" s="149"/>
      <c r="AO78" s="149"/>
      <c r="AP78" s="149"/>
      <c r="AQ78" s="149"/>
      <c r="AR78" s="149"/>
      <c r="AS78" s="149"/>
      <c r="AT78" s="149"/>
      <c r="AU78" s="149"/>
      <c r="AV78" s="149"/>
      <c r="AW78" s="149"/>
      <c r="AX78" s="149"/>
      <c r="AY78" s="149"/>
      <c r="AZ78" s="149"/>
      <c r="BA78" s="149"/>
      <c r="BB78" s="149"/>
    </row>
    <row r="79" spans="1:54">
      <c r="A79" s="149"/>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c r="AK79" s="149"/>
      <c r="AL79" s="149"/>
      <c r="AM79" s="149"/>
      <c r="AN79" s="149"/>
      <c r="AO79" s="149"/>
      <c r="AP79" s="149"/>
      <c r="AQ79" s="149"/>
      <c r="AR79" s="149"/>
      <c r="AS79" s="149"/>
      <c r="AT79" s="149"/>
      <c r="AU79" s="149"/>
      <c r="AV79" s="149"/>
      <c r="AW79" s="149"/>
      <c r="AX79" s="149"/>
      <c r="AY79" s="149"/>
      <c r="AZ79" s="149"/>
      <c r="BA79" s="149"/>
      <c r="BB79" s="149"/>
    </row>
    <row r="80" spans="1:54">
      <c r="A80" s="149"/>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c r="BA80" s="149"/>
      <c r="BB80" s="149"/>
    </row>
    <row r="81" spans="1:54">
      <c r="A81" s="149"/>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row>
    <row r="82" spans="1:54">
      <c r="A82" s="149"/>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row>
    <row r="83" spans="1:54">
      <c r="A83" s="149"/>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c r="AK83" s="149"/>
      <c r="AL83" s="149"/>
      <c r="AM83" s="149"/>
      <c r="AN83" s="149"/>
      <c r="AO83" s="149"/>
      <c r="AP83" s="149"/>
      <c r="AQ83" s="149"/>
      <c r="AR83" s="149"/>
      <c r="AS83" s="149"/>
      <c r="AT83" s="149"/>
      <c r="AU83" s="149"/>
      <c r="AV83" s="149"/>
      <c r="AW83" s="149"/>
      <c r="AX83" s="149"/>
      <c r="AY83" s="149"/>
      <c r="AZ83" s="149"/>
      <c r="BA83" s="149"/>
      <c r="BB83" s="149"/>
    </row>
    <row r="84" spans="1:54">
      <c r="A84" s="149"/>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Q84" s="149"/>
      <c r="AR84" s="149"/>
      <c r="AS84" s="149"/>
      <c r="AT84" s="149"/>
      <c r="AU84" s="149"/>
      <c r="AV84" s="149"/>
      <c r="AW84" s="149"/>
      <c r="AX84" s="149"/>
      <c r="AY84" s="149"/>
      <c r="AZ84" s="149"/>
      <c r="BA84" s="149"/>
      <c r="BB84" s="149"/>
    </row>
    <row r="85" spans="1:54">
      <c r="A85" s="149"/>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49"/>
      <c r="AL85" s="149"/>
      <c r="AM85" s="149"/>
      <c r="AN85" s="149"/>
      <c r="AO85" s="149"/>
      <c r="AP85" s="149"/>
      <c r="AQ85" s="149"/>
      <c r="AR85" s="149"/>
      <c r="AS85" s="149"/>
      <c r="AT85" s="149"/>
      <c r="AU85" s="149"/>
      <c r="AV85" s="149"/>
      <c r="AW85" s="149"/>
      <c r="AX85" s="149"/>
      <c r="AY85" s="149"/>
      <c r="AZ85" s="149"/>
      <c r="BA85" s="149"/>
      <c r="BB85" s="149"/>
    </row>
    <row r="86" spans="1:54">
      <c r="A86" s="149"/>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c r="AK86" s="149"/>
      <c r="AL86" s="149"/>
      <c r="AM86" s="149"/>
      <c r="AN86" s="149"/>
      <c r="AO86" s="149"/>
      <c r="AP86" s="149"/>
      <c r="AQ86" s="149"/>
      <c r="AR86" s="149"/>
      <c r="AS86" s="149"/>
      <c r="AT86" s="149"/>
      <c r="AU86" s="149"/>
      <c r="AV86" s="149"/>
      <c r="AW86" s="149"/>
      <c r="AX86" s="149"/>
      <c r="AY86" s="149"/>
      <c r="AZ86" s="149"/>
      <c r="BA86" s="149"/>
      <c r="BB86" s="149"/>
    </row>
    <row r="87" spans="1:54">
      <c r="A87" s="149"/>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row>
    <row r="88" spans="1:54">
      <c r="A88" s="149"/>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c r="AK88" s="149"/>
      <c r="AL88" s="149"/>
      <c r="AM88" s="149"/>
      <c r="AN88" s="149"/>
      <c r="AO88" s="149"/>
      <c r="AP88" s="149"/>
      <c r="AQ88" s="149"/>
      <c r="AR88" s="149"/>
      <c r="AS88" s="149"/>
      <c r="AT88" s="149"/>
      <c r="AU88" s="149"/>
      <c r="AV88" s="149"/>
      <c r="AW88" s="149"/>
      <c r="AX88" s="149"/>
      <c r="AY88" s="149"/>
      <c r="AZ88" s="149"/>
      <c r="BA88" s="149"/>
      <c r="BB88" s="149"/>
    </row>
    <row r="89" spans="1:54">
      <c r="A89" s="149"/>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49"/>
      <c r="BA89" s="149"/>
      <c r="BB89" s="149"/>
    </row>
    <row r="90" spans="1:54">
      <c r="A90" s="149"/>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row>
    <row r="91" spans="1:54">
      <c r="A91" s="149"/>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49"/>
      <c r="AP91" s="149"/>
      <c r="AQ91" s="149"/>
      <c r="AR91" s="149"/>
      <c r="AS91" s="149"/>
      <c r="AT91" s="149"/>
      <c r="AU91" s="149"/>
      <c r="AV91" s="149"/>
      <c r="AW91" s="149"/>
      <c r="AX91" s="149"/>
      <c r="AY91" s="149"/>
      <c r="AZ91" s="149"/>
      <c r="BA91" s="149"/>
      <c r="BB91" s="149"/>
    </row>
    <row r="92" spans="1:54">
      <c r="A92" s="149"/>
      <c r="B92" s="149"/>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49"/>
      <c r="AL92" s="149"/>
      <c r="AM92" s="149"/>
      <c r="AN92" s="149"/>
      <c r="AO92" s="149"/>
      <c r="AP92" s="149"/>
      <c r="AQ92" s="149"/>
      <c r="AR92" s="149"/>
      <c r="AS92" s="149"/>
      <c r="AT92" s="149"/>
      <c r="AU92" s="149"/>
      <c r="AV92" s="149"/>
      <c r="AW92" s="149"/>
      <c r="AX92" s="149"/>
      <c r="AY92" s="149"/>
      <c r="AZ92" s="149"/>
      <c r="BA92" s="149"/>
      <c r="BB92" s="149"/>
    </row>
    <row r="93" spans="1:54">
      <c r="A93" s="149"/>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c r="AK93" s="149"/>
      <c r="AL93" s="149"/>
      <c r="AM93" s="149"/>
      <c r="AN93" s="149"/>
      <c r="AO93" s="149"/>
      <c r="AP93" s="149"/>
      <c r="AQ93" s="149"/>
      <c r="AR93" s="149"/>
      <c r="AS93" s="149"/>
      <c r="AT93" s="149"/>
      <c r="AU93" s="149"/>
      <c r="AV93" s="149"/>
      <c r="AW93" s="149"/>
      <c r="AX93" s="149"/>
      <c r="AY93" s="149"/>
      <c r="AZ93" s="149"/>
      <c r="BA93" s="149"/>
      <c r="BB93" s="149"/>
    </row>
    <row r="94" spans="1:54">
      <c r="A94" s="149"/>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49"/>
    </row>
    <row r="95" spans="1:54">
      <c r="A95" s="149"/>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c r="AK95" s="149"/>
      <c r="AL95" s="149"/>
      <c r="AM95" s="149"/>
      <c r="AN95" s="149"/>
      <c r="AO95" s="149"/>
      <c r="AP95" s="149"/>
      <c r="AQ95" s="149"/>
      <c r="AR95" s="149"/>
      <c r="AS95" s="149"/>
      <c r="AT95" s="149"/>
      <c r="AU95" s="149"/>
      <c r="AV95" s="149"/>
      <c r="AW95" s="149"/>
      <c r="AX95" s="149"/>
      <c r="AY95" s="149"/>
      <c r="AZ95" s="149"/>
      <c r="BA95" s="149"/>
      <c r="BB95" s="149"/>
    </row>
    <row r="96" spans="1:54">
      <c r="A96" s="149"/>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c r="AK96" s="149"/>
      <c r="AL96" s="149"/>
      <c r="AM96" s="149"/>
      <c r="AN96" s="149"/>
      <c r="AO96" s="149"/>
      <c r="AP96" s="149"/>
      <c r="AQ96" s="149"/>
      <c r="AR96" s="149"/>
      <c r="AS96" s="149"/>
      <c r="AT96" s="149"/>
      <c r="AU96" s="149"/>
      <c r="AV96" s="149"/>
      <c r="AW96" s="149"/>
      <c r="AX96" s="149"/>
      <c r="AY96" s="149"/>
      <c r="AZ96" s="149"/>
      <c r="BA96" s="149"/>
      <c r="BB96" s="149"/>
    </row>
    <row r="97" spans="1:54">
      <c r="A97" s="149"/>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c r="AK97" s="149"/>
      <c r="AL97" s="149"/>
      <c r="AM97" s="149"/>
      <c r="AN97" s="149"/>
      <c r="AO97" s="149"/>
      <c r="AP97" s="149"/>
      <c r="AQ97" s="149"/>
      <c r="AR97" s="149"/>
      <c r="AS97" s="149"/>
      <c r="AT97" s="149"/>
      <c r="AU97" s="149"/>
      <c r="AV97" s="149"/>
      <c r="AW97" s="149"/>
      <c r="AX97" s="149"/>
      <c r="AY97" s="149"/>
      <c r="AZ97" s="149"/>
      <c r="BA97" s="149"/>
      <c r="BB97" s="149"/>
    </row>
    <row r="98" spans="1:54">
      <c r="A98" s="149"/>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c r="AK98" s="149"/>
      <c r="AL98" s="149"/>
      <c r="AM98" s="149"/>
      <c r="AN98" s="149"/>
      <c r="AO98" s="149"/>
      <c r="AP98" s="149"/>
      <c r="AQ98" s="149"/>
      <c r="AR98" s="149"/>
      <c r="AS98" s="149"/>
      <c r="AT98" s="149"/>
      <c r="AU98" s="149"/>
      <c r="AV98" s="149"/>
      <c r="AW98" s="149"/>
      <c r="AX98" s="149"/>
      <c r="AY98" s="149"/>
      <c r="AZ98" s="149"/>
      <c r="BA98" s="149"/>
      <c r="BB98" s="149"/>
    </row>
    <row r="99" spans="1:54">
      <c r="A99" s="149"/>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c r="AK99" s="149"/>
      <c r="AL99" s="149"/>
      <c r="AM99" s="149"/>
      <c r="AN99" s="149"/>
      <c r="AO99" s="149"/>
      <c r="AP99" s="149"/>
      <c r="AQ99" s="149"/>
      <c r="AR99" s="149"/>
      <c r="AS99" s="149"/>
      <c r="AT99" s="149"/>
      <c r="AU99" s="149"/>
      <c r="AV99" s="149"/>
      <c r="AW99" s="149"/>
      <c r="AX99" s="149"/>
      <c r="AY99" s="149"/>
      <c r="AZ99" s="149"/>
      <c r="BA99" s="149"/>
      <c r="BB99" s="149"/>
    </row>
    <row r="100" spans="1:54">
      <c r="A100" s="149"/>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c r="AK100" s="149"/>
      <c r="AL100" s="149"/>
      <c r="AM100" s="149"/>
      <c r="AN100" s="149"/>
      <c r="AO100" s="149"/>
      <c r="AP100" s="149"/>
      <c r="AQ100" s="149"/>
      <c r="AR100" s="149"/>
      <c r="AS100" s="149"/>
      <c r="AT100" s="149"/>
      <c r="AU100" s="149"/>
      <c r="AV100" s="149"/>
      <c r="AW100" s="149"/>
      <c r="AX100" s="149"/>
      <c r="AY100" s="149"/>
      <c r="AZ100" s="149"/>
      <c r="BA100" s="149"/>
      <c r="BB100" s="149"/>
    </row>
    <row r="101" spans="1:54">
      <c r="A101" s="149"/>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c r="AK101" s="149"/>
      <c r="AL101" s="149"/>
      <c r="AM101" s="149"/>
      <c r="AN101" s="149"/>
      <c r="AO101" s="149"/>
      <c r="AP101" s="149"/>
      <c r="AQ101" s="149"/>
      <c r="AR101" s="149"/>
      <c r="AS101" s="149"/>
      <c r="AT101" s="149"/>
      <c r="AU101" s="149"/>
      <c r="AV101" s="149"/>
      <c r="AW101" s="149"/>
      <c r="AX101" s="149"/>
      <c r="AY101" s="149"/>
      <c r="AZ101" s="149"/>
      <c r="BA101" s="149"/>
      <c r="BB101" s="149"/>
    </row>
    <row r="102" spans="1:54">
      <c r="A102" s="149"/>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c r="AK102" s="149"/>
      <c r="AL102" s="149"/>
      <c r="AM102" s="149"/>
      <c r="AN102" s="149"/>
      <c r="AO102" s="149"/>
      <c r="AP102" s="149"/>
      <c r="AQ102" s="149"/>
      <c r="AR102" s="149"/>
      <c r="AS102" s="149"/>
      <c r="AT102" s="149"/>
      <c r="AU102" s="149"/>
      <c r="AV102" s="149"/>
      <c r="AW102" s="149"/>
      <c r="AX102" s="149"/>
      <c r="AY102" s="149"/>
      <c r="AZ102" s="149"/>
      <c r="BA102" s="149"/>
      <c r="BB102" s="149"/>
    </row>
    <row r="103" spans="1:54">
      <c r="A103" s="149"/>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c r="AK103" s="149"/>
      <c r="AL103" s="149"/>
      <c r="AM103" s="149"/>
      <c r="AN103" s="149"/>
      <c r="AO103" s="149"/>
      <c r="AP103" s="149"/>
      <c r="AQ103" s="149"/>
      <c r="AR103" s="149"/>
      <c r="AS103" s="149"/>
      <c r="AT103" s="149"/>
      <c r="AU103" s="149"/>
      <c r="AV103" s="149"/>
      <c r="AW103" s="149"/>
      <c r="AX103" s="149"/>
      <c r="AY103" s="149"/>
      <c r="AZ103" s="149"/>
      <c r="BA103" s="149"/>
      <c r="BB103" s="149"/>
    </row>
    <row r="104" spans="1:54">
      <c r="A104" s="149"/>
      <c r="B104" s="149"/>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149"/>
      <c r="AJ104" s="149"/>
      <c r="AK104" s="149"/>
      <c r="AL104" s="149"/>
      <c r="AM104" s="149"/>
      <c r="AN104" s="149"/>
      <c r="AO104" s="149"/>
      <c r="AP104" s="149"/>
      <c r="AQ104" s="149"/>
      <c r="AR104" s="149"/>
      <c r="AS104" s="149"/>
      <c r="AT104" s="149"/>
      <c r="AU104" s="149"/>
      <c r="AV104" s="149"/>
      <c r="AW104" s="149"/>
      <c r="AX104" s="149"/>
      <c r="AY104" s="149"/>
      <c r="AZ104" s="149"/>
      <c r="BA104" s="149"/>
      <c r="BB104" s="149"/>
    </row>
    <row r="105" spans="1:54">
      <c r="A105" s="149"/>
      <c r="B105" s="149"/>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c r="AH105" s="149"/>
      <c r="AI105" s="149"/>
      <c r="AJ105" s="149"/>
      <c r="AK105" s="149"/>
      <c r="AL105" s="149"/>
      <c r="AM105" s="149"/>
      <c r="AN105" s="149"/>
      <c r="AO105" s="149"/>
      <c r="AP105" s="149"/>
      <c r="AQ105" s="149"/>
      <c r="AR105" s="149"/>
      <c r="AS105" s="149"/>
      <c r="AT105" s="149"/>
      <c r="AU105" s="149"/>
      <c r="AV105" s="149"/>
      <c r="AW105" s="149"/>
      <c r="AX105" s="149"/>
      <c r="AY105" s="149"/>
      <c r="AZ105" s="149"/>
      <c r="BA105" s="149"/>
      <c r="BB105" s="149"/>
    </row>
    <row r="106" spans="1:54">
      <c r="A106" s="149"/>
      <c r="B106" s="149"/>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49"/>
    </row>
    <row r="107" spans="1:54">
      <c r="A107" s="149"/>
      <c r="B107" s="149"/>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49"/>
      <c r="AB107" s="149"/>
      <c r="AC107" s="149"/>
      <c r="AD107" s="149"/>
      <c r="AE107" s="149"/>
      <c r="AF107" s="149"/>
      <c r="AG107" s="149"/>
      <c r="AH107" s="149"/>
      <c r="AI107" s="149"/>
      <c r="AJ107" s="149"/>
      <c r="AK107" s="149"/>
      <c r="AL107" s="149"/>
      <c r="AM107" s="149"/>
      <c r="AN107" s="149"/>
      <c r="AO107" s="149"/>
      <c r="AP107" s="149"/>
      <c r="AQ107" s="149"/>
      <c r="AR107" s="149"/>
      <c r="AS107" s="149"/>
      <c r="AT107" s="149"/>
      <c r="AU107" s="149"/>
      <c r="AV107" s="149"/>
      <c r="AW107" s="149"/>
      <c r="AX107" s="149"/>
      <c r="AY107" s="149"/>
      <c r="AZ107" s="149"/>
      <c r="BA107" s="149"/>
      <c r="BB107" s="149"/>
    </row>
    <row r="108" spans="1:54">
      <c r="A108" s="149"/>
      <c r="B108" s="149"/>
      <c r="C108" s="149"/>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49"/>
      <c r="BA108" s="149"/>
      <c r="BB108" s="149"/>
    </row>
    <row r="109" spans="1:54">
      <c r="A109" s="149"/>
      <c r="B109" s="149"/>
      <c r="C109" s="149"/>
      <c r="D109" s="149"/>
      <c r="E109" s="149"/>
      <c r="F109" s="149"/>
      <c r="G109" s="149"/>
      <c r="H109" s="149"/>
      <c r="I109" s="149"/>
      <c r="J109" s="149"/>
      <c r="K109" s="149"/>
      <c r="L109" s="149"/>
      <c r="M109" s="149"/>
      <c r="N109" s="149"/>
      <c r="O109" s="149"/>
      <c r="P109" s="149"/>
      <c r="Q109" s="149"/>
      <c r="R109" s="149"/>
      <c r="S109" s="149"/>
      <c r="T109" s="149"/>
      <c r="U109" s="149"/>
      <c r="V109" s="149"/>
      <c r="W109" s="149"/>
      <c r="X109" s="149"/>
      <c r="Y109" s="149"/>
      <c r="Z109" s="149"/>
      <c r="AA109" s="149"/>
      <c r="AB109" s="149"/>
      <c r="AC109" s="149"/>
      <c r="AD109" s="149"/>
      <c r="AE109" s="149"/>
      <c r="AF109" s="149"/>
      <c r="AG109" s="149"/>
      <c r="AH109" s="149"/>
      <c r="AI109" s="149"/>
      <c r="AJ109" s="149"/>
      <c r="AK109" s="149"/>
      <c r="AL109" s="149"/>
      <c r="AM109" s="149"/>
      <c r="AN109" s="149"/>
      <c r="AO109" s="149"/>
      <c r="AP109" s="149"/>
      <c r="AQ109" s="149"/>
      <c r="AR109" s="149"/>
      <c r="AS109" s="149"/>
      <c r="AT109" s="149"/>
      <c r="AU109" s="149"/>
      <c r="AV109" s="149"/>
      <c r="AW109" s="149"/>
      <c r="AX109" s="149"/>
      <c r="AY109" s="149"/>
      <c r="AZ109" s="149"/>
      <c r="BA109" s="149"/>
      <c r="BB109" s="149"/>
    </row>
    <row r="110" spans="1:54">
      <c r="A110" s="149"/>
      <c r="B110" s="149"/>
      <c r="C110" s="149"/>
      <c r="D110" s="149"/>
      <c r="E110" s="149"/>
      <c r="F110" s="149"/>
      <c r="G110" s="149"/>
      <c r="H110" s="149"/>
      <c r="I110" s="149"/>
      <c r="J110" s="149"/>
      <c r="K110" s="149"/>
      <c r="L110" s="149"/>
      <c r="M110" s="149"/>
      <c r="N110" s="149"/>
      <c r="O110" s="149"/>
      <c r="P110" s="149"/>
      <c r="Q110" s="149"/>
      <c r="R110" s="149"/>
      <c r="S110" s="149"/>
      <c r="T110" s="149"/>
      <c r="U110" s="149"/>
      <c r="V110" s="149"/>
      <c r="W110" s="149"/>
      <c r="X110" s="149"/>
      <c r="Y110" s="149"/>
      <c r="Z110" s="149"/>
      <c r="AA110" s="149"/>
      <c r="AB110" s="149"/>
      <c r="AC110" s="149"/>
      <c r="AD110" s="149"/>
      <c r="AE110" s="149"/>
      <c r="AF110" s="149"/>
      <c r="AG110" s="149"/>
      <c r="AH110" s="149"/>
      <c r="AI110" s="149"/>
      <c r="AJ110" s="149"/>
      <c r="AK110" s="149"/>
      <c r="AL110" s="149"/>
      <c r="AM110" s="149"/>
      <c r="AN110" s="149"/>
      <c r="AO110" s="149"/>
      <c r="AP110" s="149"/>
      <c r="AQ110" s="149"/>
      <c r="AR110" s="149"/>
      <c r="AS110" s="149"/>
      <c r="AT110" s="149"/>
      <c r="AU110" s="149"/>
      <c r="AV110" s="149"/>
      <c r="AW110" s="149"/>
      <c r="AX110" s="149"/>
      <c r="AY110" s="149"/>
      <c r="AZ110" s="149"/>
      <c r="BA110" s="149"/>
      <c r="BB110" s="149"/>
    </row>
    <row r="111" spans="1:54">
      <c r="A111" s="149"/>
      <c r="B111" s="149"/>
      <c r="C111" s="149"/>
      <c r="D111" s="149"/>
      <c r="E111" s="149"/>
      <c r="F111" s="149"/>
      <c r="G111" s="149"/>
      <c r="H111" s="149"/>
      <c r="I111" s="149"/>
      <c r="J111" s="149"/>
      <c r="K111" s="149"/>
      <c r="L111" s="149"/>
      <c r="M111" s="149"/>
      <c r="N111" s="149"/>
      <c r="O111" s="149"/>
      <c r="P111" s="149"/>
      <c r="Q111" s="149"/>
      <c r="R111" s="149"/>
      <c r="S111" s="149"/>
      <c r="T111" s="149"/>
      <c r="U111" s="149"/>
      <c r="V111" s="149"/>
      <c r="W111" s="149"/>
      <c r="X111" s="149"/>
      <c r="Y111" s="149"/>
      <c r="Z111" s="149"/>
      <c r="AA111" s="149"/>
      <c r="AB111" s="149"/>
      <c r="AC111" s="149"/>
      <c r="AD111" s="149"/>
      <c r="AE111" s="149"/>
      <c r="AF111" s="149"/>
      <c r="AG111" s="149"/>
      <c r="AH111" s="149"/>
      <c r="AI111" s="149"/>
      <c r="AJ111" s="149"/>
      <c r="AK111" s="149"/>
      <c r="AL111" s="149"/>
      <c r="AM111" s="149"/>
      <c r="AN111" s="149"/>
      <c r="AO111" s="149"/>
      <c r="AP111" s="149"/>
      <c r="AQ111" s="149"/>
      <c r="AR111" s="149"/>
      <c r="AS111" s="149"/>
      <c r="AT111" s="149"/>
      <c r="AU111" s="149"/>
      <c r="AV111" s="149"/>
      <c r="AW111" s="149"/>
      <c r="AX111" s="149"/>
      <c r="AY111" s="149"/>
      <c r="AZ111" s="149"/>
      <c r="BA111" s="149"/>
      <c r="BB111" s="149"/>
    </row>
    <row r="112" spans="1:54">
      <c r="A112" s="149"/>
      <c r="B112" s="149"/>
      <c r="C112" s="149"/>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c r="AH112" s="149"/>
      <c r="AI112" s="149"/>
      <c r="AJ112" s="149"/>
      <c r="AK112" s="149"/>
      <c r="AL112" s="149"/>
      <c r="AM112" s="149"/>
      <c r="AN112" s="149"/>
      <c r="AO112" s="149"/>
      <c r="AP112" s="149"/>
      <c r="AQ112" s="149"/>
      <c r="AR112" s="149"/>
      <c r="AS112" s="149"/>
      <c r="AT112" s="149"/>
      <c r="AU112" s="149"/>
      <c r="AV112" s="149"/>
      <c r="AW112" s="149"/>
      <c r="AX112" s="149"/>
      <c r="AY112" s="149"/>
      <c r="AZ112" s="149"/>
      <c r="BA112" s="149"/>
      <c r="BB112" s="149"/>
    </row>
    <row r="113" spans="1:54">
      <c r="A113" s="149"/>
      <c r="B113" s="149"/>
      <c r="C113" s="149"/>
      <c r="D113" s="149"/>
      <c r="E113" s="149"/>
      <c r="F113" s="149"/>
      <c r="G113" s="149"/>
      <c r="H113" s="149"/>
      <c r="I113" s="149"/>
      <c r="J113" s="149"/>
      <c r="K113" s="149"/>
      <c r="L113" s="149"/>
      <c r="M113" s="149"/>
      <c r="N113" s="149"/>
      <c r="O113" s="149"/>
      <c r="P113" s="149"/>
      <c r="Q113" s="149"/>
      <c r="R113" s="149"/>
      <c r="S113" s="149"/>
      <c r="T113" s="149"/>
      <c r="U113" s="149"/>
      <c r="V113" s="149"/>
      <c r="W113" s="149"/>
      <c r="X113" s="149"/>
      <c r="Y113" s="149"/>
      <c r="Z113" s="149"/>
      <c r="AA113" s="149"/>
      <c r="AB113" s="149"/>
      <c r="AC113" s="149"/>
      <c r="AD113" s="149"/>
      <c r="AE113" s="149"/>
      <c r="AF113" s="149"/>
      <c r="AG113" s="149"/>
      <c r="AH113" s="149"/>
      <c r="AI113" s="149"/>
      <c r="AJ113" s="149"/>
      <c r="AK113" s="149"/>
      <c r="AL113" s="149"/>
      <c r="AM113" s="149"/>
      <c r="AN113" s="149"/>
      <c r="AO113" s="149"/>
      <c r="AP113" s="149"/>
      <c r="AQ113" s="149"/>
      <c r="AR113" s="149"/>
      <c r="AS113" s="149"/>
      <c r="AT113" s="149"/>
      <c r="AU113" s="149"/>
      <c r="AV113" s="149"/>
      <c r="AW113" s="149"/>
      <c r="AX113" s="149"/>
      <c r="AY113" s="149"/>
      <c r="AZ113" s="149"/>
      <c r="BA113" s="149"/>
      <c r="BB113" s="149"/>
    </row>
    <row r="114" spans="1:54">
      <c r="A114" s="149"/>
      <c r="B114" s="149"/>
      <c r="C114" s="149"/>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c r="AH114" s="149"/>
      <c r="AI114" s="149"/>
      <c r="AJ114" s="149"/>
      <c r="AK114" s="149"/>
      <c r="AL114" s="149"/>
      <c r="AM114" s="149"/>
      <c r="AN114" s="149"/>
      <c r="AO114" s="149"/>
      <c r="AP114" s="149"/>
      <c r="AQ114" s="149"/>
      <c r="AR114" s="149"/>
      <c r="AS114" s="149"/>
      <c r="AT114" s="149"/>
      <c r="AU114" s="149"/>
      <c r="AV114" s="149"/>
      <c r="AW114" s="149"/>
      <c r="AX114" s="149"/>
      <c r="AY114" s="149"/>
      <c r="AZ114" s="149"/>
      <c r="BA114" s="149"/>
      <c r="BB114" s="149"/>
    </row>
    <row r="115" spans="1:54">
      <c r="A115" s="149"/>
      <c r="B115" s="149"/>
      <c r="C115" s="149"/>
      <c r="D115" s="149"/>
      <c r="E115" s="149"/>
      <c r="F115" s="149"/>
      <c r="G115" s="149"/>
      <c r="H115" s="149"/>
      <c r="I115" s="149"/>
      <c r="J115" s="149"/>
      <c r="K115" s="149"/>
      <c r="L115" s="149"/>
      <c r="M115" s="149"/>
      <c r="N115" s="149"/>
      <c r="O115" s="149"/>
      <c r="P115" s="149"/>
      <c r="Q115" s="149"/>
      <c r="R115" s="149"/>
      <c r="S115" s="149"/>
      <c r="T115" s="149"/>
      <c r="U115" s="149"/>
      <c r="V115" s="149"/>
      <c r="W115" s="149"/>
      <c r="X115" s="149"/>
      <c r="Y115" s="149"/>
      <c r="Z115" s="149"/>
      <c r="AA115" s="149"/>
      <c r="AB115" s="149"/>
      <c r="AC115" s="149"/>
      <c r="AD115" s="149"/>
      <c r="AE115" s="149"/>
      <c r="AF115" s="149"/>
      <c r="AG115" s="149"/>
      <c r="AH115" s="149"/>
      <c r="AI115" s="149"/>
      <c r="AJ115" s="149"/>
      <c r="AK115" s="149"/>
      <c r="AL115" s="149"/>
      <c r="AM115" s="149"/>
      <c r="AN115" s="149"/>
      <c r="AO115" s="149"/>
      <c r="AP115" s="149"/>
      <c r="AQ115" s="149"/>
      <c r="AR115" s="149"/>
      <c r="AS115" s="149"/>
      <c r="AT115" s="149"/>
      <c r="AU115" s="149"/>
      <c r="AV115" s="149"/>
      <c r="AW115" s="149"/>
      <c r="AX115" s="149"/>
      <c r="AY115" s="149"/>
      <c r="AZ115" s="149"/>
      <c r="BA115" s="149"/>
      <c r="BB115" s="149"/>
    </row>
    <row r="116" spans="1:54">
      <c r="A116" s="149"/>
      <c r="B116" s="149"/>
      <c r="C116" s="149"/>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49"/>
      <c r="Z116" s="149"/>
      <c r="AA116" s="149"/>
      <c r="AB116" s="149"/>
      <c r="AC116" s="149"/>
      <c r="AD116" s="149"/>
      <c r="AE116" s="149"/>
      <c r="AF116" s="149"/>
      <c r="AG116" s="149"/>
      <c r="AH116" s="149"/>
      <c r="AI116" s="149"/>
      <c r="AJ116" s="149"/>
      <c r="AK116" s="149"/>
      <c r="AL116" s="149"/>
      <c r="AM116" s="149"/>
      <c r="AN116" s="149"/>
      <c r="AO116" s="149"/>
      <c r="AP116" s="149"/>
      <c r="AQ116" s="149"/>
      <c r="AR116" s="149"/>
      <c r="AS116" s="149"/>
      <c r="AT116" s="149"/>
      <c r="AU116" s="149"/>
      <c r="AV116" s="149"/>
      <c r="AW116" s="149"/>
      <c r="AX116" s="149"/>
      <c r="AY116" s="149"/>
      <c r="AZ116" s="149"/>
      <c r="BA116" s="149"/>
      <c r="BB116" s="149"/>
    </row>
    <row r="117" spans="1:54">
      <c r="A117" s="149"/>
      <c r="B117" s="149"/>
      <c r="C117" s="149"/>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c r="AH117" s="149"/>
      <c r="AI117" s="149"/>
      <c r="AJ117" s="149"/>
      <c r="AK117" s="149"/>
      <c r="AL117" s="149"/>
      <c r="AM117" s="149"/>
      <c r="AN117" s="149"/>
      <c r="AO117" s="149"/>
      <c r="AP117" s="149"/>
      <c r="AQ117" s="149"/>
      <c r="AR117" s="149"/>
      <c r="AS117" s="149"/>
      <c r="AT117" s="149"/>
      <c r="AU117" s="149"/>
      <c r="AV117" s="149"/>
      <c r="AW117" s="149"/>
      <c r="AX117" s="149"/>
      <c r="AY117" s="149"/>
      <c r="AZ117" s="149"/>
      <c r="BA117" s="149"/>
      <c r="BB117" s="149"/>
    </row>
    <row r="118" spans="1:54">
      <c r="A118" s="149"/>
      <c r="B118" s="149"/>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49"/>
      <c r="AC118" s="149"/>
      <c r="AD118" s="149"/>
      <c r="AE118" s="149"/>
      <c r="AF118" s="149"/>
      <c r="AG118" s="149"/>
      <c r="AH118" s="149"/>
      <c r="AI118" s="149"/>
      <c r="AJ118" s="149"/>
      <c r="AK118" s="149"/>
      <c r="AL118" s="149"/>
      <c r="AM118" s="149"/>
      <c r="AN118" s="149"/>
      <c r="AO118" s="149"/>
      <c r="AP118" s="149"/>
      <c r="AQ118" s="149"/>
      <c r="AR118" s="149"/>
      <c r="AS118" s="149"/>
      <c r="AT118" s="149"/>
      <c r="AU118" s="149"/>
      <c r="AV118" s="149"/>
      <c r="AW118" s="149"/>
      <c r="AX118" s="149"/>
      <c r="AY118" s="149"/>
      <c r="AZ118" s="149"/>
      <c r="BA118" s="149"/>
      <c r="BB118" s="149"/>
    </row>
    <row r="119" spans="1:54">
      <c r="A119" s="149"/>
      <c r="B119" s="149"/>
      <c r="C119" s="149"/>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c r="AH119" s="149"/>
      <c r="AI119" s="149"/>
      <c r="AJ119" s="149"/>
      <c r="AK119" s="149"/>
      <c r="AL119" s="149"/>
      <c r="AM119" s="149"/>
      <c r="AN119" s="149"/>
      <c r="AO119" s="149"/>
      <c r="AP119" s="149"/>
      <c r="AQ119" s="149"/>
      <c r="AR119" s="149"/>
      <c r="AS119" s="149"/>
      <c r="AT119" s="149"/>
      <c r="AU119" s="149"/>
      <c r="AV119" s="149"/>
      <c r="AW119" s="149"/>
      <c r="AX119" s="149"/>
      <c r="AY119" s="149"/>
      <c r="AZ119" s="149"/>
      <c r="BA119" s="149"/>
      <c r="BB119" s="149"/>
    </row>
    <row r="120" spans="1:54">
      <c r="A120" s="149"/>
      <c r="B120" s="149"/>
      <c r="C120" s="149"/>
      <c r="D120" s="149"/>
      <c r="E120" s="149"/>
      <c r="F120" s="149"/>
      <c r="G120" s="149"/>
      <c r="H120" s="149"/>
      <c r="I120" s="149"/>
      <c r="J120" s="149"/>
      <c r="K120" s="149"/>
      <c r="L120" s="149"/>
      <c r="M120" s="149"/>
      <c r="N120" s="149"/>
      <c r="O120" s="149"/>
      <c r="P120" s="149"/>
      <c r="Q120" s="149"/>
      <c r="R120" s="149"/>
      <c r="S120" s="149"/>
      <c r="T120" s="149"/>
      <c r="U120" s="149"/>
      <c r="V120" s="149"/>
      <c r="W120" s="149"/>
      <c r="X120" s="149"/>
      <c r="Y120" s="149"/>
      <c r="Z120" s="149"/>
      <c r="AA120" s="149"/>
      <c r="AB120" s="149"/>
      <c r="AC120" s="149"/>
      <c r="AD120" s="149"/>
      <c r="AE120" s="149"/>
      <c r="AF120" s="149"/>
      <c r="AG120" s="149"/>
      <c r="AH120" s="149"/>
      <c r="AI120" s="149"/>
      <c r="AJ120" s="149"/>
      <c r="AK120" s="149"/>
      <c r="AL120" s="149"/>
      <c r="AM120" s="149"/>
      <c r="AN120" s="149"/>
      <c r="AO120" s="149"/>
      <c r="AP120" s="149"/>
      <c r="AQ120" s="149"/>
      <c r="AR120" s="149"/>
      <c r="AS120" s="149"/>
      <c r="AT120" s="149"/>
      <c r="AU120" s="149"/>
      <c r="AV120" s="149"/>
      <c r="AW120" s="149"/>
      <c r="AX120" s="149"/>
      <c r="AY120" s="149"/>
      <c r="AZ120" s="149"/>
      <c r="BA120" s="149"/>
      <c r="BB120" s="149"/>
    </row>
    <row r="121" spans="1:54">
      <c r="A121" s="149"/>
      <c r="B121" s="149"/>
      <c r="C121" s="149"/>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c r="AH121" s="149"/>
      <c r="AI121" s="149"/>
      <c r="AJ121" s="149"/>
      <c r="AK121" s="149"/>
      <c r="AL121" s="149"/>
      <c r="AM121" s="149"/>
      <c r="AN121" s="149"/>
      <c r="AO121" s="149"/>
      <c r="AP121" s="149"/>
      <c r="AQ121" s="149"/>
      <c r="AR121" s="149"/>
      <c r="AS121" s="149"/>
      <c r="AT121" s="149"/>
      <c r="AU121" s="149"/>
      <c r="AV121" s="149"/>
      <c r="AW121" s="149"/>
      <c r="AX121" s="149"/>
      <c r="AY121" s="149"/>
      <c r="AZ121" s="149"/>
      <c r="BA121" s="149"/>
      <c r="BB121" s="149"/>
    </row>
    <row r="122" spans="1:54">
      <c r="A122" s="149"/>
      <c r="B122" s="149"/>
      <c r="C122" s="149"/>
      <c r="D122" s="149"/>
      <c r="E122" s="149"/>
      <c r="F122" s="149"/>
      <c r="G122" s="149"/>
      <c r="H122" s="149"/>
      <c r="I122" s="149"/>
      <c r="J122" s="149"/>
      <c r="K122" s="149"/>
      <c r="L122" s="149"/>
      <c r="M122" s="149"/>
      <c r="N122" s="149"/>
      <c r="O122" s="149"/>
      <c r="P122" s="149"/>
      <c r="Q122" s="149"/>
      <c r="R122" s="149"/>
      <c r="S122" s="149"/>
      <c r="T122" s="149"/>
      <c r="U122" s="149"/>
      <c r="V122" s="149"/>
      <c r="W122" s="149"/>
      <c r="X122" s="149"/>
      <c r="Y122" s="149"/>
      <c r="Z122" s="149"/>
      <c r="AA122" s="149"/>
      <c r="AB122" s="149"/>
      <c r="AC122" s="149"/>
      <c r="AD122" s="149"/>
      <c r="AE122" s="149"/>
      <c r="AF122" s="149"/>
      <c r="AG122" s="149"/>
      <c r="AH122" s="149"/>
      <c r="AI122" s="149"/>
      <c r="AJ122" s="149"/>
      <c r="AK122" s="149"/>
      <c r="AL122" s="149"/>
      <c r="AM122" s="149"/>
      <c r="AN122" s="149"/>
      <c r="AO122" s="149"/>
      <c r="AP122" s="149"/>
      <c r="AQ122" s="149"/>
      <c r="AR122" s="149"/>
      <c r="AS122" s="149"/>
      <c r="AT122" s="149"/>
      <c r="AU122" s="149"/>
      <c r="AV122" s="149"/>
      <c r="AW122" s="149"/>
      <c r="AX122" s="149"/>
      <c r="AY122" s="149"/>
      <c r="AZ122" s="149"/>
      <c r="BA122" s="149"/>
      <c r="BB122" s="149"/>
    </row>
    <row r="123" spans="1:54">
      <c r="A123" s="149"/>
      <c r="B123" s="149"/>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c r="AH123" s="149"/>
      <c r="AI123" s="149"/>
      <c r="AJ123" s="149"/>
      <c r="AK123" s="149"/>
      <c r="AL123" s="149"/>
      <c r="AM123" s="149"/>
      <c r="AN123" s="149"/>
      <c r="AO123" s="149"/>
      <c r="AP123" s="149"/>
      <c r="AQ123" s="149"/>
      <c r="AR123" s="149"/>
      <c r="AS123" s="149"/>
      <c r="AT123" s="149"/>
      <c r="AU123" s="149"/>
      <c r="AV123" s="149"/>
      <c r="AW123" s="149"/>
      <c r="AX123" s="149"/>
      <c r="AY123" s="149"/>
      <c r="AZ123" s="149"/>
      <c r="BA123" s="149"/>
      <c r="BB123" s="149"/>
    </row>
    <row r="124" spans="1:54">
      <c r="A124" s="149"/>
      <c r="B124" s="149"/>
      <c r="C124" s="149"/>
      <c r="D124" s="149"/>
      <c r="E124" s="149"/>
      <c r="F124" s="149"/>
      <c r="G124" s="149"/>
      <c r="H124" s="149"/>
      <c r="I124" s="149"/>
      <c r="J124" s="149"/>
      <c r="K124" s="149"/>
      <c r="L124" s="149"/>
      <c r="M124" s="149"/>
      <c r="N124" s="149"/>
      <c r="O124" s="149"/>
      <c r="P124" s="149"/>
      <c r="Q124" s="149"/>
      <c r="R124" s="149"/>
      <c r="S124" s="149"/>
      <c r="T124" s="149"/>
      <c r="U124" s="149"/>
      <c r="V124" s="149"/>
      <c r="W124" s="149"/>
      <c r="X124" s="149"/>
      <c r="Y124" s="149"/>
      <c r="Z124" s="149"/>
      <c r="AA124" s="149"/>
      <c r="AB124" s="149"/>
      <c r="AC124" s="149"/>
      <c r="AD124" s="149"/>
      <c r="AE124" s="149"/>
      <c r="AF124" s="149"/>
      <c r="AG124" s="149"/>
      <c r="AH124" s="149"/>
      <c r="AI124" s="149"/>
      <c r="AJ124" s="149"/>
      <c r="AK124" s="149"/>
      <c r="AL124" s="149"/>
      <c r="AM124" s="149"/>
      <c r="AN124" s="149"/>
      <c r="AO124" s="149"/>
      <c r="AP124" s="149"/>
      <c r="AQ124" s="149"/>
      <c r="AR124" s="149"/>
      <c r="AS124" s="149"/>
      <c r="AT124" s="149"/>
      <c r="AU124" s="149"/>
      <c r="AV124" s="149"/>
      <c r="AW124" s="149"/>
      <c r="AX124" s="149"/>
      <c r="AY124" s="149"/>
      <c r="AZ124" s="149"/>
      <c r="BA124" s="149"/>
      <c r="BB124" s="149"/>
    </row>
    <row r="125" spans="1:54">
      <c r="A125" s="149"/>
      <c r="B125" s="149"/>
      <c r="C125" s="149"/>
      <c r="D125" s="149"/>
      <c r="E125" s="149"/>
      <c r="F125" s="149"/>
      <c r="G125" s="149"/>
      <c r="H125" s="149"/>
      <c r="I125" s="149"/>
      <c r="J125" s="149"/>
      <c r="K125" s="149"/>
      <c r="L125" s="149"/>
      <c r="M125" s="149"/>
      <c r="N125" s="149"/>
      <c r="O125" s="149"/>
      <c r="P125" s="149"/>
      <c r="Q125" s="149"/>
      <c r="R125" s="149"/>
      <c r="S125" s="149"/>
      <c r="T125" s="149"/>
      <c r="U125" s="149"/>
      <c r="V125" s="149"/>
      <c r="W125" s="149"/>
      <c r="X125" s="149"/>
      <c r="Y125" s="149"/>
      <c r="Z125" s="149"/>
      <c r="AA125" s="149"/>
      <c r="AB125" s="149"/>
      <c r="AC125" s="149"/>
      <c r="AD125" s="149"/>
      <c r="AE125" s="149"/>
      <c r="AF125" s="149"/>
      <c r="AG125" s="149"/>
      <c r="AH125" s="149"/>
      <c r="AI125" s="149"/>
      <c r="AJ125" s="149"/>
      <c r="AK125" s="149"/>
      <c r="AL125" s="149"/>
      <c r="AM125" s="149"/>
      <c r="AN125" s="149"/>
      <c r="AO125" s="149"/>
      <c r="AP125" s="149"/>
      <c r="AQ125" s="149"/>
      <c r="AR125" s="149"/>
      <c r="AS125" s="149"/>
      <c r="AT125" s="149"/>
      <c r="AU125" s="149"/>
      <c r="AV125" s="149"/>
      <c r="AW125" s="149"/>
      <c r="AX125" s="149"/>
      <c r="AY125" s="149"/>
      <c r="AZ125" s="149"/>
      <c r="BA125" s="149"/>
      <c r="BB125" s="149"/>
    </row>
    <row r="126" spans="1:54">
      <c r="A126" s="149"/>
      <c r="B126" s="149"/>
      <c r="C126" s="149"/>
      <c r="D126" s="149"/>
      <c r="E126" s="149"/>
      <c r="F126" s="149"/>
      <c r="G126" s="149"/>
      <c r="H126" s="149"/>
      <c r="I126" s="149"/>
      <c r="J126" s="149"/>
      <c r="K126" s="149"/>
      <c r="L126" s="149"/>
      <c r="M126" s="149"/>
      <c r="N126" s="149"/>
      <c r="O126" s="149"/>
      <c r="P126" s="149"/>
      <c r="Q126" s="149"/>
      <c r="R126" s="149"/>
      <c r="S126" s="149"/>
      <c r="T126" s="149"/>
      <c r="U126" s="149"/>
      <c r="V126" s="149"/>
      <c r="W126" s="149"/>
      <c r="X126" s="149"/>
      <c r="Y126" s="149"/>
      <c r="Z126" s="149"/>
      <c r="AA126" s="149"/>
      <c r="AB126" s="149"/>
      <c r="AC126" s="149"/>
      <c r="AD126" s="149"/>
      <c r="AE126" s="149"/>
      <c r="AF126" s="149"/>
      <c r="AG126" s="149"/>
      <c r="AH126" s="149"/>
      <c r="AI126" s="149"/>
      <c r="AJ126" s="149"/>
      <c r="AK126" s="149"/>
      <c r="AL126" s="149"/>
      <c r="AM126" s="149"/>
      <c r="AN126" s="149"/>
      <c r="AO126" s="149"/>
      <c r="AP126" s="149"/>
      <c r="AQ126" s="149"/>
      <c r="AR126" s="149"/>
      <c r="AS126" s="149"/>
      <c r="AT126" s="149"/>
      <c r="AU126" s="149"/>
      <c r="AV126" s="149"/>
      <c r="AW126" s="149"/>
      <c r="AX126" s="149"/>
      <c r="AY126" s="149"/>
      <c r="AZ126" s="149"/>
      <c r="BA126" s="149"/>
      <c r="BB126" s="149"/>
    </row>
    <row r="127" spans="1:54">
      <c r="A127" s="149"/>
      <c r="B127" s="149"/>
      <c r="C127" s="149"/>
      <c r="D127" s="149"/>
      <c r="E127" s="149"/>
      <c r="F127" s="149"/>
      <c r="G127" s="149"/>
      <c r="H127" s="149"/>
      <c r="I127" s="149"/>
      <c r="J127" s="149"/>
      <c r="K127" s="149"/>
      <c r="L127" s="149"/>
      <c r="M127" s="149"/>
      <c r="N127" s="149"/>
      <c r="O127" s="149"/>
      <c r="P127" s="149"/>
      <c r="Q127" s="149"/>
      <c r="R127" s="149"/>
      <c r="S127" s="149"/>
      <c r="T127" s="149"/>
      <c r="U127" s="149"/>
      <c r="V127" s="149"/>
      <c r="W127" s="149"/>
      <c r="X127" s="149"/>
      <c r="Y127" s="149"/>
      <c r="Z127" s="149"/>
      <c r="AA127" s="149"/>
      <c r="AB127" s="149"/>
      <c r="AC127" s="149"/>
      <c r="AD127" s="149"/>
      <c r="AE127" s="149"/>
      <c r="AF127" s="149"/>
      <c r="AG127" s="149"/>
      <c r="AH127" s="149"/>
      <c r="AI127" s="149"/>
      <c r="AJ127" s="149"/>
      <c r="AK127" s="149"/>
      <c r="AL127" s="149"/>
      <c r="AM127" s="149"/>
      <c r="AN127" s="149"/>
      <c r="AO127" s="149"/>
      <c r="AP127" s="149"/>
      <c r="AQ127" s="149"/>
      <c r="AR127" s="149"/>
      <c r="AS127" s="149"/>
      <c r="AT127" s="149"/>
      <c r="AU127" s="149"/>
      <c r="AV127" s="149"/>
      <c r="AW127" s="149"/>
      <c r="AX127" s="149"/>
      <c r="AY127" s="149"/>
      <c r="AZ127" s="149"/>
      <c r="BA127" s="149"/>
      <c r="BB127" s="149"/>
    </row>
    <row r="128" spans="1:54">
      <c r="A128" s="149"/>
      <c r="B128" s="149"/>
      <c r="C128" s="149"/>
      <c r="D128" s="149"/>
      <c r="E128" s="149"/>
      <c r="F128" s="149"/>
      <c r="G128" s="149"/>
      <c r="H128" s="149"/>
      <c r="I128" s="149"/>
      <c r="J128" s="149"/>
      <c r="K128" s="149"/>
      <c r="L128" s="149"/>
      <c r="M128" s="149"/>
      <c r="N128" s="149"/>
      <c r="O128" s="149"/>
      <c r="P128" s="149"/>
      <c r="Q128" s="149"/>
      <c r="R128" s="149"/>
      <c r="S128" s="149"/>
      <c r="T128" s="149"/>
      <c r="U128" s="149"/>
      <c r="V128" s="149"/>
      <c r="W128" s="149"/>
      <c r="X128" s="149"/>
      <c r="Y128" s="149"/>
      <c r="Z128" s="149"/>
      <c r="AA128" s="149"/>
      <c r="AB128" s="149"/>
      <c r="AC128" s="149"/>
      <c r="AD128" s="149"/>
      <c r="AE128" s="149"/>
      <c r="AF128" s="149"/>
      <c r="AG128" s="149"/>
      <c r="AH128" s="149"/>
      <c r="AI128" s="149"/>
      <c r="AJ128" s="149"/>
      <c r="AK128" s="149"/>
      <c r="AL128" s="149"/>
      <c r="AM128" s="149"/>
      <c r="AN128" s="149"/>
      <c r="AO128" s="149"/>
      <c r="AP128" s="149"/>
      <c r="AQ128" s="149"/>
      <c r="AR128" s="149"/>
      <c r="AS128" s="149"/>
      <c r="AT128" s="149"/>
      <c r="AU128" s="149"/>
      <c r="AV128" s="149"/>
      <c r="AW128" s="149"/>
      <c r="AX128" s="149"/>
      <c r="AY128" s="149"/>
      <c r="AZ128" s="149"/>
      <c r="BA128" s="149"/>
      <c r="BB128" s="149"/>
    </row>
    <row r="129" spans="1:54">
      <c r="A129" s="149"/>
      <c r="B129" s="149"/>
      <c r="C129" s="149"/>
      <c r="D129" s="149"/>
      <c r="E129" s="149"/>
      <c r="F129" s="149"/>
      <c r="G129" s="149"/>
      <c r="H129" s="149"/>
      <c r="I129" s="149"/>
      <c r="J129" s="149"/>
      <c r="K129" s="149"/>
      <c r="L129" s="149"/>
      <c r="M129" s="149"/>
      <c r="N129" s="149"/>
      <c r="O129" s="149"/>
      <c r="P129" s="149"/>
      <c r="Q129" s="149"/>
      <c r="R129" s="149"/>
      <c r="S129" s="149"/>
      <c r="T129" s="149"/>
      <c r="U129" s="149"/>
      <c r="V129" s="149"/>
      <c r="W129" s="149"/>
      <c r="X129" s="149"/>
      <c r="Y129" s="149"/>
      <c r="Z129" s="149"/>
      <c r="AA129" s="149"/>
      <c r="AB129" s="149"/>
      <c r="AC129" s="149"/>
      <c r="AD129" s="149"/>
      <c r="AE129" s="149"/>
      <c r="AF129" s="149"/>
      <c r="AG129" s="149"/>
      <c r="AH129" s="149"/>
      <c r="AI129" s="149"/>
      <c r="AJ129" s="149"/>
      <c r="AK129" s="149"/>
      <c r="AL129" s="149"/>
      <c r="AM129" s="149"/>
      <c r="AN129" s="149"/>
      <c r="AO129" s="149"/>
      <c r="AP129" s="149"/>
      <c r="AQ129" s="149"/>
      <c r="AR129" s="149"/>
      <c r="AS129" s="149"/>
      <c r="AT129" s="149"/>
      <c r="AU129" s="149"/>
      <c r="AV129" s="149"/>
      <c r="AW129" s="149"/>
      <c r="AX129" s="149"/>
      <c r="AY129" s="149"/>
      <c r="AZ129" s="149"/>
      <c r="BA129" s="149"/>
      <c r="BB129" s="149"/>
    </row>
    <row r="130" spans="1:54">
      <c r="A130" s="149"/>
      <c r="B130" s="149"/>
      <c r="C130" s="149"/>
      <c r="D130" s="149"/>
      <c r="E130" s="149"/>
      <c r="F130" s="149"/>
      <c r="G130" s="149"/>
      <c r="H130" s="149"/>
      <c r="I130" s="149"/>
      <c r="J130" s="149"/>
      <c r="K130" s="149"/>
      <c r="L130" s="149"/>
      <c r="M130" s="149"/>
      <c r="N130" s="149"/>
      <c r="O130" s="149"/>
      <c r="P130" s="149"/>
      <c r="Q130" s="149"/>
      <c r="R130" s="149"/>
      <c r="S130" s="149"/>
      <c r="T130" s="149"/>
      <c r="U130" s="149"/>
      <c r="V130" s="149"/>
      <c r="W130" s="149"/>
      <c r="X130" s="149"/>
      <c r="Y130" s="149"/>
      <c r="Z130" s="149"/>
      <c r="AA130" s="149"/>
      <c r="AB130" s="149"/>
      <c r="AC130" s="149"/>
      <c r="AD130" s="149"/>
      <c r="AE130" s="149"/>
      <c r="AF130" s="149"/>
      <c r="AG130" s="149"/>
      <c r="AH130" s="149"/>
      <c r="AI130" s="149"/>
      <c r="AJ130" s="149"/>
      <c r="AK130" s="149"/>
      <c r="AL130" s="149"/>
      <c r="AM130" s="149"/>
      <c r="AN130" s="149"/>
      <c r="AO130" s="149"/>
      <c r="AP130" s="149"/>
      <c r="AQ130" s="149"/>
      <c r="AR130" s="149"/>
      <c r="AS130" s="149"/>
      <c r="AT130" s="149"/>
      <c r="AU130" s="149"/>
      <c r="AV130" s="149"/>
      <c r="AW130" s="149"/>
      <c r="AX130" s="149"/>
      <c r="AY130" s="149"/>
      <c r="AZ130" s="149"/>
      <c r="BA130" s="149"/>
      <c r="BB130" s="149"/>
    </row>
    <row r="131" spans="1:54">
      <c r="A131" s="149"/>
      <c r="B131" s="149"/>
      <c r="C131" s="149"/>
      <c r="D131" s="149"/>
      <c r="E131" s="149"/>
      <c r="F131" s="149"/>
      <c r="G131" s="149"/>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D131" s="149"/>
      <c r="AE131" s="149"/>
      <c r="AF131" s="149"/>
      <c r="AG131" s="149"/>
      <c r="AH131" s="149"/>
      <c r="AI131" s="149"/>
      <c r="AJ131" s="149"/>
      <c r="AK131" s="149"/>
      <c r="AL131" s="149"/>
      <c r="AM131" s="149"/>
      <c r="AN131" s="149"/>
      <c r="AO131" s="149"/>
      <c r="AP131" s="149"/>
      <c r="AQ131" s="149"/>
      <c r="AR131" s="149"/>
      <c r="AS131" s="149"/>
      <c r="AT131" s="149"/>
      <c r="AU131" s="149"/>
      <c r="AV131" s="149"/>
      <c r="AW131" s="149"/>
      <c r="AX131" s="149"/>
      <c r="AY131" s="149"/>
      <c r="AZ131" s="149"/>
      <c r="BA131" s="149"/>
      <c r="BB131" s="149"/>
    </row>
    <row r="132" spans="1:54">
      <c r="A132" s="149"/>
      <c r="B132" s="149"/>
      <c r="C132" s="149"/>
      <c r="D132" s="149"/>
      <c r="E132" s="149"/>
      <c r="F132" s="149"/>
      <c r="G132" s="149"/>
      <c r="H132" s="149"/>
      <c r="I132" s="149"/>
      <c r="J132" s="149"/>
      <c r="K132" s="149"/>
      <c r="L132" s="149"/>
      <c r="M132" s="149"/>
      <c r="N132" s="149"/>
      <c r="O132" s="149"/>
      <c r="P132" s="149"/>
      <c r="Q132" s="149"/>
      <c r="R132" s="149"/>
      <c r="S132" s="149"/>
      <c r="T132" s="149"/>
      <c r="U132" s="149"/>
      <c r="V132" s="149"/>
      <c r="W132" s="149"/>
      <c r="X132" s="149"/>
      <c r="Y132" s="149"/>
      <c r="Z132" s="149"/>
      <c r="AA132" s="149"/>
      <c r="AB132" s="149"/>
      <c r="AC132" s="149"/>
      <c r="AD132" s="149"/>
      <c r="AE132" s="149"/>
      <c r="AF132" s="149"/>
      <c r="AG132" s="149"/>
      <c r="AH132" s="149"/>
      <c r="AI132" s="149"/>
      <c r="AJ132" s="149"/>
      <c r="AK132" s="149"/>
      <c r="AL132" s="149"/>
      <c r="AM132" s="149"/>
      <c r="AN132" s="149"/>
      <c r="AO132" s="149"/>
      <c r="AP132" s="149"/>
      <c r="AQ132" s="149"/>
      <c r="AR132" s="149"/>
      <c r="AS132" s="149"/>
      <c r="AT132" s="149"/>
      <c r="AU132" s="149"/>
      <c r="AV132" s="149"/>
      <c r="AW132" s="149"/>
      <c r="AX132" s="149"/>
      <c r="AY132" s="149"/>
      <c r="AZ132" s="149"/>
      <c r="BA132" s="149"/>
      <c r="BB132" s="149"/>
    </row>
    <row r="133" spans="1:54">
      <c r="A133" s="149"/>
      <c r="B133" s="149"/>
      <c r="C133" s="149"/>
      <c r="D133" s="149"/>
      <c r="E133" s="149"/>
      <c r="F133" s="149"/>
      <c r="G133" s="149"/>
      <c r="H133" s="149"/>
      <c r="I133" s="149"/>
      <c r="J133" s="149"/>
      <c r="K133" s="149"/>
      <c r="L133" s="149"/>
      <c r="M133" s="149"/>
      <c r="N133" s="149"/>
      <c r="O133" s="149"/>
      <c r="P133" s="149"/>
      <c r="Q133" s="149"/>
      <c r="R133" s="149"/>
      <c r="S133" s="149"/>
      <c r="T133" s="149"/>
      <c r="U133" s="149"/>
      <c r="V133" s="149"/>
      <c r="W133" s="149"/>
      <c r="X133" s="149"/>
      <c r="Y133" s="149"/>
      <c r="Z133" s="149"/>
      <c r="AA133" s="149"/>
      <c r="AB133" s="149"/>
      <c r="AC133" s="149"/>
      <c r="AD133" s="149"/>
      <c r="AE133" s="149"/>
      <c r="AF133" s="149"/>
      <c r="AG133" s="149"/>
      <c r="AH133" s="149"/>
      <c r="AI133" s="149"/>
      <c r="AJ133" s="149"/>
      <c r="AK133" s="149"/>
      <c r="AL133" s="149"/>
      <c r="AM133" s="149"/>
      <c r="AN133" s="149"/>
      <c r="AO133" s="149"/>
      <c r="AP133" s="149"/>
      <c r="AQ133" s="149"/>
      <c r="AR133" s="149"/>
      <c r="AS133" s="149"/>
      <c r="AT133" s="149"/>
      <c r="AU133" s="149"/>
      <c r="AV133" s="149"/>
      <c r="AW133" s="149"/>
      <c r="AX133" s="149"/>
      <c r="AY133" s="149"/>
      <c r="AZ133" s="149"/>
      <c r="BA133" s="149"/>
      <c r="BB133" s="149"/>
    </row>
    <row r="134" spans="1:54">
      <c r="A134" s="149"/>
      <c r="B134" s="149"/>
      <c r="C134" s="149"/>
      <c r="D134" s="149"/>
      <c r="E134" s="149"/>
      <c r="F134" s="149"/>
      <c r="G134" s="149"/>
      <c r="H134" s="149"/>
      <c r="I134" s="149"/>
      <c r="J134" s="149"/>
      <c r="K134" s="149"/>
      <c r="L134" s="149"/>
      <c r="M134" s="149"/>
      <c r="N134" s="149"/>
      <c r="O134" s="149"/>
      <c r="P134" s="149"/>
      <c r="Q134" s="149"/>
      <c r="R134" s="149"/>
      <c r="S134" s="149"/>
      <c r="T134" s="149"/>
      <c r="U134" s="149"/>
      <c r="V134" s="149"/>
      <c r="W134" s="149"/>
      <c r="X134" s="149"/>
      <c r="Y134" s="149"/>
      <c r="Z134" s="149"/>
      <c r="AA134" s="149"/>
      <c r="AB134" s="149"/>
      <c r="AC134" s="149"/>
      <c r="AD134" s="149"/>
      <c r="AE134" s="149"/>
      <c r="AF134" s="149"/>
      <c r="AG134" s="149"/>
      <c r="AH134" s="149"/>
      <c r="AI134" s="149"/>
      <c r="AJ134" s="149"/>
      <c r="AK134" s="149"/>
      <c r="AL134" s="149"/>
      <c r="AM134" s="149"/>
      <c r="AN134" s="149"/>
      <c r="AO134" s="149"/>
      <c r="AP134" s="149"/>
      <c r="AQ134" s="149"/>
      <c r="AR134" s="149"/>
      <c r="AS134" s="149"/>
      <c r="AT134" s="149"/>
      <c r="AU134" s="149"/>
      <c r="AV134" s="149"/>
      <c r="AW134" s="149"/>
      <c r="AX134" s="149"/>
      <c r="AY134" s="149"/>
      <c r="AZ134" s="149"/>
      <c r="BA134" s="149"/>
      <c r="BB134" s="149"/>
    </row>
    <row r="135" spans="1:54">
      <c r="A135" s="149"/>
      <c r="B135" s="149"/>
      <c r="C135" s="149"/>
      <c r="D135" s="149"/>
      <c r="E135" s="149"/>
      <c r="F135" s="149"/>
      <c r="G135" s="149"/>
      <c r="H135" s="149"/>
      <c r="I135" s="149"/>
      <c r="J135" s="149"/>
      <c r="K135" s="149"/>
      <c r="L135" s="149"/>
      <c r="M135" s="149"/>
      <c r="N135" s="149"/>
      <c r="O135" s="149"/>
      <c r="P135" s="149"/>
      <c r="Q135" s="149"/>
      <c r="R135" s="149"/>
      <c r="S135" s="149"/>
      <c r="T135" s="149"/>
      <c r="U135" s="149"/>
      <c r="V135" s="149"/>
      <c r="W135" s="149"/>
      <c r="X135" s="149"/>
      <c r="Y135" s="149"/>
      <c r="Z135" s="149"/>
      <c r="AA135" s="149"/>
      <c r="AB135" s="149"/>
      <c r="AC135" s="149"/>
      <c r="AD135" s="149"/>
      <c r="AE135" s="149"/>
      <c r="AF135" s="149"/>
      <c r="AG135" s="149"/>
      <c r="AH135" s="149"/>
      <c r="AI135" s="149"/>
      <c r="AJ135" s="149"/>
      <c r="AK135" s="149"/>
      <c r="AL135" s="149"/>
      <c r="AM135" s="149"/>
      <c r="AN135" s="149"/>
      <c r="AO135" s="149"/>
      <c r="AP135" s="149"/>
      <c r="AQ135" s="149"/>
      <c r="AR135" s="149"/>
      <c r="AS135" s="149"/>
      <c r="AT135" s="149"/>
      <c r="AU135" s="149"/>
      <c r="AV135" s="149"/>
      <c r="AW135" s="149"/>
      <c r="AX135" s="149"/>
      <c r="AY135" s="149"/>
      <c r="AZ135" s="149"/>
      <c r="BA135" s="149"/>
      <c r="BB135" s="149"/>
    </row>
    <row r="136" spans="1:54">
      <c r="A136" s="149"/>
      <c r="B136" s="149"/>
      <c r="C136" s="149"/>
      <c r="D136" s="149"/>
      <c r="E136" s="149"/>
      <c r="F136" s="149"/>
      <c r="G136" s="149"/>
      <c r="H136" s="149"/>
      <c r="I136" s="149"/>
      <c r="J136" s="149"/>
      <c r="K136" s="149"/>
      <c r="L136" s="149"/>
      <c r="M136" s="149"/>
      <c r="N136" s="149"/>
      <c r="O136" s="149"/>
      <c r="P136" s="149"/>
      <c r="Q136" s="149"/>
      <c r="R136" s="149"/>
      <c r="S136" s="149"/>
      <c r="T136" s="149"/>
      <c r="U136" s="149"/>
      <c r="V136" s="149"/>
      <c r="W136" s="149"/>
      <c r="X136" s="149"/>
      <c r="Y136" s="149"/>
      <c r="Z136" s="149"/>
      <c r="AA136" s="149"/>
      <c r="AB136" s="149"/>
      <c r="AC136" s="149"/>
      <c r="AD136" s="149"/>
      <c r="AE136" s="149"/>
      <c r="AF136" s="149"/>
      <c r="AG136" s="149"/>
      <c r="AH136" s="149"/>
      <c r="AI136" s="149"/>
      <c r="AJ136" s="149"/>
      <c r="AK136" s="149"/>
      <c r="AL136" s="149"/>
      <c r="AM136" s="149"/>
      <c r="AN136" s="149"/>
      <c r="AO136" s="149"/>
      <c r="AP136" s="149"/>
      <c r="AQ136" s="149"/>
      <c r="AR136" s="149"/>
      <c r="AS136" s="149"/>
      <c r="AT136" s="149"/>
      <c r="AU136" s="149"/>
      <c r="AV136" s="149"/>
      <c r="AW136" s="149"/>
      <c r="AX136" s="149"/>
      <c r="AY136" s="149"/>
      <c r="AZ136" s="149"/>
      <c r="BA136" s="149"/>
      <c r="BB136" s="149"/>
    </row>
    <row r="137" spans="1:54">
      <c r="A137" s="149"/>
      <c r="B137" s="149"/>
      <c r="C137" s="149"/>
      <c r="D137" s="149"/>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149"/>
      <c r="AD137" s="149"/>
      <c r="AE137" s="149"/>
      <c r="AF137" s="149"/>
      <c r="AG137" s="149"/>
      <c r="AH137" s="149"/>
      <c r="AI137" s="149"/>
      <c r="AJ137" s="149"/>
      <c r="AK137" s="149"/>
      <c r="AL137" s="149"/>
      <c r="AM137" s="149"/>
      <c r="AN137" s="149"/>
      <c r="AO137" s="149"/>
      <c r="AP137" s="149"/>
      <c r="AQ137" s="149"/>
      <c r="AR137" s="149"/>
      <c r="AS137" s="149"/>
      <c r="AT137" s="149"/>
      <c r="AU137" s="149"/>
      <c r="AV137" s="149"/>
      <c r="AW137" s="149"/>
      <c r="AX137" s="149"/>
      <c r="AY137" s="149"/>
      <c r="AZ137" s="149"/>
      <c r="BA137" s="149"/>
      <c r="BB137" s="149"/>
    </row>
    <row r="138" spans="1:54">
      <c r="A138" s="149"/>
      <c r="B138" s="149"/>
      <c r="C138" s="149"/>
      <c r="D138" s="149"/>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49"/>
      <c r="AD138" s="149"/>
      <c r="AE138" s="149"/>
      <c r="AF138" s="149"/>
      <c r="AG138" s="149"/>
      <c r="AH138" s="149"/>
      <c r="AI138" s="149"/>
      <c r="AJ138" s="149"/>
      <c r="AK138" s="149"/>
      <c r="AL138" s="149"/>
      <c r="AM138" s="149"/>
      <c r="AN138" s="149"/>
      <c r="AO138" s="149"/>
      <c r="AP138" s="149"/>
      <c r="AQ138" s="149"/>
      <c r="AR138" s="149"/>
      <c r="AS138" s="149"/>
      <c r="AT138" s="149"/>
      <c r="AU138" s="149"/>
      <c r="AV138" s="149"/>
      <c r="AW138" s="149"/>
      <c r="AX138" s="149"/>
      <c r="AY138" s="149"/>
      <c r="AZ138" s="149"/>
      <c r="BA138" s="149"/>
      <c r="BB138" s="149"/>
    </row>
    <row r="139" spans="1:54">
      <c r="A139" s="149"/>
      <c r="B139" s="149"/>
      <c r="C139" s="149"/>
      <c r="D139" s="149"/>
      <c r="E139" s="149"/>
      <c r="F139" s="149"/>
      <c r="G139" s="149"/>
      <c r="H139" s="149"/>
      <c r="I139" s="149"/>
      <c r="J139" s="149"/>
      <c r="K139" s="149"/>
      <c r="L139" s="149"/>
      <c r="M139" s="149"/>
      <c r="N139" s="149"/>
      <c r="O139" s="149"/>
      <c r="P139" s="149"/>
      <c r="Q139" s="149"/>
      <c r="R139" s="149"/>
      <c r="S139" s="149"/>
      <c r="T139" s="149"/>
      <c r="U139" s="149"/>
      <c r="V139" s="149"/>
      <c r="W139" s="149"/>
      <c r="X139" s="149"/>
      <c r="Y139" s="149"/>
      <c r="Z139" s="149"/>
      <c r="AA139" s="149"/>
      <c r="AB139" s="149"/>
      <c r="AC139" s="149"/>
      <c r="AD139" s="149"/>
      <c r="AE139" s="149"/>
      <c r="AF139" s="149"/>
      <c r="AG139" s="149"/>
      <c r="AH139" s="149"/>
      <c r="AI139" s="149"/>
      <c r="AJ139" s="149"/>
      <c r="AK139" s="149"/>
      <c r="AL139" s="149"/>
      <c r="AM139" s="149"/>
      <c r="AN139" s="149"/>
      <c r="AO139" s="149"/>
      <c r="AP139" s="149"/>
      <c r="AQ139" s="149"/>
      <c r="AR139" s="149"/>
      <c r="AS139" s="149"/>
      <c r="AT139" s="149"/>
      <c r="AU139" s="149"/>
      <c r="AV139" s="149"/>
      <c r="AW139" s="149"/>
      <c r="AX139" s="149"/>
      <c r="AY139" s="149"/>
      <c r="AZ139" s="149"/>
      <c r="BA139" s="149"/>
      <c r="BB139" s="149"/>
    </row>
    <row r="140" spans="1:54">
      <c r="A140" s="149"/>
      <c r="B140" s="149"/>
      <c r="C140" s="149"/>
      <c r="D140" s="149"/>
      <c r="E140" s="149"/>
      <c r="F140" s="149"/>
      <c r="G140" s="149"/>
      <c r="H140" s="149"/>
      <c r="I140" s="149"/>
      <c r="J140" s="149"/>
      <c r="K140" s="149"/>
      <c r="L140" s="149"/>
      <c r="M140" s="149"/>
      <c r="N140" s="149"/>
      <c r="O140" s="149"/>
      <c r="P140" s="149"/>
      <c r="Q140" s="149"/>
      <c r="R140" s="149"/>
      <c r="S140" s="149"/>
      <c r="T140" s="149"/>
      <c r="U140" s="149"/>
      <c r="V140" s="149"/>
      <c r="W140" s="149"/>
      <c r="X140" s="149"/>
      <c r="Y140" s="149"/>
      <c r="Z140" s="149"/>
      <c r="AA140" s="149"/>
      <c r="AB140" s="149"/>
      <c r="AC140" s="149"/>
      <c r="AD140" s="149"/>
      <c r="AE140" s="149"/>
      <c r="AF140" s="149"/>
      <c r="AG140" s="149"/>
      <c r="AH140" s="149"/>
      <c r="AI140" s="149"/>
      <c r="AJ140" s="149"/>
      <c r="AK140" s="149"/>
      <c r="AL140" s="149"/>
      <c r="AM140" s="149"/>
      <c r="AN140" s="149"/>
      <c r="AO140" s="149"/>
      <c r="AP140" s="149"/>
      <c r="AQ140" s="149"/>
      <c r="AR140" s="149"/>
      <c r="AS140" s="149"/>
      <c r="AT140" s="149"/>
      <c r="AU140" s="149"/>
      <c r="AV140" s="149"/>
      <c r="AW140" s="149"/>
      <c r="AX140" s="149"/>
      <c r="AY140" s="149"/>
      <c r="AZ140" s="149"/>
      <c r="BA140" s="149"/>
      <c r="BB140" s="149"/>
    </row>
    <row r="141" spans="1:54">
      <c r="A141" s="149"/>
      <c r="B141" s="149"/>
      <c r="C141" s="149"/>
      <c r="D141" s="149"/>
      <c r="E141" s="149"/>
      <c r="F141" s="149"/>
      <c r="G141" s="149"/>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149"/>
      <c r="AD141" s="149"/>
      <c r="AE141" s="149"/>
      <c r="AF141" s="149"/>
      <c r="AG141" s="149"/>
      <c r="AH141" s="149"/>
      <c r="AI141" s="149"/>
      <c r="AJ141" s="149"/>
      <c r="AK141" s="149"/>
      <c r="AL141" s="149"/>
      <c r="AM141" s="149"/>
      <c r="AN141" s="149"/>
      <c r="AO141" s="149"/>
      <c r="AP141" s="149"/>
      <c r="AQ141" s="149"/>
      <c r="AR141" s="149"/>
      <c r="AS141" s="149"/>
      <c r="AT141" s="149"/>
      <c r="AU141" s="149"/>
      <c r="AV141" s="149"/>
      <c r="AW141" s="149"/>
      <c r="AX141" s="149"/>
      <c r="AY141" s="149"/>
      <c r="AZ141" s="149"/>
      <c r="BA141" s="149"/>
      <c r="BB141" s="149"/>
    </row>
    <row r="142" spans="1:54">
      <c r="A142" s="149"/>
      <c r="B142" s="149"/>
      <c r="C142" s="149"/>
      <c r="D142" s="149"/>
      <c r="E142" s="149"/>
      <c r="F142" s="149"/>
      <c r="G142" s="149"/>
      <c r="H142" s="149"/>
      <c r="I142" s="149"/>
      <c r="J142" s="149"/>
      <c r="K142" s="149"/>
      <c r="L142" s="149"/>
      <c r="M142" s="149"/>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row>
    <row r="143" spans="1:54">
      <c r="A143" s="149"/>
      <c r="B143" s="149"/>
      <c r="C143" s="149"/>
      <c r="D143" s="149"/>
      <c r="E143" s="149"/>
      <c r="F143" s="149"/>
      <c r="G143" s="149"/>
      <c r="H143" s="149"/>
      <c r="I143" s="149"/>
      <c r="J143" s="149"/>
      <c r="K143" s="149"/>
      <c r="L143" s="149"/>
      <c r="M143" s="149"/>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row>
    <row r="144" spans="1:54">
      <c r="A144" s="149"/>
      <c r="B144" s="149"/>
      <c r="C144" s="149"/>
      <c r="D144" s="149"/>
      <c r="E144" s="149"/>
      <c r="F144" s="149"/>
      <c r="G144" s="149"/>
      <c r="H144" s="149"/>
      <c r="I144" s="149"/>
      <c r="J144" s="149"/>
      <c r="K144" s="149"/>
      <c r="L144" s="149"/>
      <c r="M144" s="149"/>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49"/>
      <c r="AL144" s="149"/>
      <c r="AM144" s="149"/>
      <c r="AN144" s="149"/>
      <c r="AO144" s="149"/>
      <c r="AP144" s="149"/>
      <c r="AQ144" s="149"/>
      <c r="AR144" s="149"/>
      <c r="AS144" s="149"/>
      <c r="AT144" s="149"/>
      <c r="AU144" s="149"/>
      <c r="AV144" s="149"/>
      <c r="AW144" s="149"/>
      <c r="AX144" s="149"/>
      <c r="AY144" s="149"/>
      <c r="AZ144" s="149"/>
      <c r="BA144" s="149"/>
      <c r="BB144" s="149"/>
    </row>
    <row r="145" spans="1:54">
      <c r="A145" s="149"/>
      <c r="B145" s="149"/>
      <c r="C145" s="149"/>
      <c r="D145" s="149"/>
      <c r="E145" s="149"/>
      <c r="F145" s="149"/>
      <c r="G145" s="149"/>
      <c r="H145" s="149"/>
      <c r="I145" s="149"/>
      <c r="J145" s="149"/>
      <c r="K145" s="149"/>
      <c r="L145" s="149"/>
      <c r="M145" s="149"/>
      <c r="N145" s="149"/>
      <c r="O145" s="149"/>
      <c r="P145" s="149"/>
      <c r="Q145" s="149"/>
      <c r="R145" s="149"/>
      <c r="S145" s="149"/>
      <c r="T145" s="149"/>
      <c r="U145" s="149"/>
      <c r="V145" s="149"/>
      <c r="W145" s="149"/>
      <c r="X145" s="149"/>
      <c r="Y145" s="149"/>
      <c r="Z145" s="149"/>
      <c r="AA145" s="149"/>
      <c r="AB145" s="149"/>
      <c r="AC145" s="149"/>
      <c r="AD145" s="149"/>
      <c r="AE145" s="149"/>
      <c r="AF145" s="149"/>
      <c r="AG145" s="149"/>
      <c r="AH145" s="149"/>
      <c r="AI145" s="149"/>
      <c r="AJ145" s="149"/>
      <c r="AK145" s="149"/>
      <c r="AL145" s="149"/>
      <c r="AM145" s="149"/>
      <c r="AN145" s="149"/>
      <c r="AO145" s="149"/>
      <c r="AP145" s="149"/>
      <c r="AQ145" s="149"/>
      <c r="AR145" s="149"/>
      <c r="AS145" s="149"/>
      <c r="AT145" s="149"/>
      <c r="AU145" s="149"/>
      <c r="AV145" s="149"/>
      <c r="AW145" s="149"/>
      <c r="AX145" s="149"/>
      <c r="AY145" s="149"/>
      <c r="AZ145" s="149"/>
      <c r="BA145" s="149"/>
      <c r="BB145" s="149"/>
    </row>
    <row r="146" spans="1:54">
      <c r="A146" s="149"/>
      <c r="B146" s="149"/>
      <c r="C146" s="149"/>
      <c r="D146" s="149"/>
      <c r="E146" s="149"/>
      <c r="F146" s="149"/>
      <c r="G146" s="149"/>
      <c r="H146" s="149"/>
      <c r="I146" s="149"/>
      <c r="J146" s="149"/>
      <c r="K146" s="149"/>
      <c r="L146" s="149"/>
      <c r="M146" s="149"/>
      <c r="N146" s="149"/>
      <c r="O146" s="149"/>
      <c r="P146" s="149"/>
      <c r="Q146" s="149"/>
      <c r="R146" s="149"/>
      <c r="S146" s="149"/>
      <c r="T146" s="149"/>
      <c r="U146" s="149"/>
      <c r="V146" s="149"/>
      <c r="W146" s="149"/>
      <c r="X146" s="149"/>
      <c r="Y146" s="149"/>
      <c r="Z146" s="149"/>
      <c r="AA146" s="149"/>
      <c r="AB146" s="149"/>
      <c r="AC146" s="149"/>
      <c r="AD146" s="149"/>
      <c r="AE146" s="149"/>
      <c r="AF146" s="149"/>
      <c r="AG146" s="149"/>
      <c r="AH146" s="149"/>
      <c r="AI146" s="149"/>
      <c r="AJ146" s="149"/>
      <c r="AK146" s="149"/>
      <c r="AL146" s="149"/>
      <c r="AM146" s="149"/>
      <c r="AN146" s="149"/>
      <c r="AO146" s="149"/>
      <c r="AP146" s="149"/>
      <c r="AQ146" s="149"/>
      <c r="AR146" s="149"/>
      <c r="AS146" s="149"/>
      <c r="AT146" s="149"/>
      <c r="AU146" s="149"/>
      <c r="AV146" s="149"/>
      <c r="AW146" s="149"/>
      <c r="AX146" s="149"/>
      <c r="AY146" s="149"/>
      <c r="AZ146" s="149"/>
      <c r="BA146" s="149"/>
      <c r="BB146" s="149"/>
    </row>
    <row r="147" spans="1:54">
      <c r="A147" s="149"/>
      <c r="B147" s="149"/>
      <c r="C147" s="149"/>
      <c r="D147" s="149"/>
      <c r="E147" s="149"/>
      <c r="F147" s="149"/>
      <c r="G147" s="149"/>
      <c r="H147" s="149"/>
      <c r="I147" s="149"/>
      <c r="J147" s="149"/>
      <c r="K147" s="149"/>
      <c r="L147" s="149"/>
      <c r="M147" s="149"/>
      <c r="N147" s="149"/>
      <c r="O147" s="149"/>
      <c r="P147" s="149"/>
      <c r="Q147" s="149"/>
      <c r="R147" s="149"/>
      <c r="S147" s="149"/>
      <c r="T147" s="149"/>
      <c r="U147" s="149"/>
      <c r="V147" s="149"/>
      <c r="W147" s="149"/>
      <c r="X147" s="149"/>
      <c r="Y147" s="149"/>
      <c r="Z147" s="149"/>
      <c r="AA147" s="149"/>
      <c r="AB147" s="149"/>
      <c r="AC147" s="149"/>
      <c r="AD147" s="149"/>
      <c r="AE147" s="149"/>
      <c r="AF147" s="149"/>
      <c r="AG147" s="149"/>
      <c r="AH147" s="149"/>
      <c r="AI147" s="149"/>
      <c r="AJ147" s="149"/>
      <c r="AK147" s="149"/>
      <c r="AL147" s="149"/>
      <c r="AM147" s="149"/>
      <c r="AN147" s="149"/>
      <c r="AO147" s="149"/>
      <c r="AP147" s="149"/>
      <c r="AQ147" s="149"/>
      <c r="AR147" s="149"/>
      <c r="AS147" s="149"/>
      <c r="AT147" s="149"/>
      <c r="AU147" s="149"/>
      <c r="AV147" s="149"/>
      <c r="AW147" s="149"/>
      <c r="AX147" s="149"/>
      <c r="AY147" s="149"/>
      <c r="AZ147" s="149"/>
      <c r="BA147" s="149"/>
      <c r="BB147" s="149"/>
    </row>
    <row r="148" spans="1:54">
      <c r="A148" s="149"/>
      <c r="B148" s="149"/>
      <c r="C148" s="149"/>
      <c r="D148" s="149"/>
      <c r="E148" s="149"/>
      <c r="F148" s="149"/>
      <c r="G148" s="149"/>
      <c r="H148" s="149"/>
      <c r="I148" s="149"/>
      <c r="J148" s="149"/>
      <c r="K148" s="149"/>
      <c r="L148" s="149"/>
      <c r="M148" s="149"/>
      <c r="N148" s="149"/>
      <c r="O148" s="149"/>
      <c r="P148" s="149"/>
      <c r="Q148" s="149"/>
      <c r="R148" s="149"/>
      <c r="S148" s="149"/>
      <c r="T148" s="149"/>
      <c r="U148" s="149"/>
      <c r="V148" s="149"/>
      <c r="W148" s="149"/>
      <c r="X148" s="149"/>
      <c r="Y148" s="149"/>
      <c r="Z148" s="149"/>
      <c r="AA148" s="149"/>
      <c r="AB148" s="149"/>
      <c r="AC148" s="149"/>
      <c r="AD148" s="149"/>
      <c r="AE148" s="149"/>
      <c r="AF148" s="149"/>
      <c r="AG148" s="149"/>
      <c r="AH148" s="149"/>
      <c r="AI148" s="149"/>
      <c r="AJ148" s="149"/>
      <c r="AK148" s="149"/>
      <c r="AL148" s="149"/>
      <c r="AM148" s="149"/>
      <c r="AN148" s="149"/>
      <c r="AO148" s="149"/>
      <c r="AP148" s="149"/>
      <c r="AQ148" s="149"/>
      <c r="AR148" s="149"/>
      <c r="AS148" s="149"/>
      <c r="AT148" s="149"/>
      <c r="AU148" s="149"/>
      <c r="AV148" s="149"/>
      <c r="AW148" s="149"/>
      <c r="AX148" s="149"/>
      <c r="AY148" s="149"/>
      <c r="AZ148" s="149"/>
      <c r="BA148" s="149"/>
      <c r="BB148" s="149"/>
    </row>
    <row r="149" spans="1:54">
      <c r="A149" s="149"/>
      <c r="B149" s="149"/>
      <c r="C149" s="149"/>
      <c r="D149" s="149"/>
      <c r="E149" s="149"/>
      <c r="F149" s="149"/>
      <c r="G149" s="149"/>
      <c r="H149" s="149"/>
      <c r="I149" s="149"/>
      <c r="J149" s="149"/>
      <c r="K149" s="149"/>
      <c r="L149" s="149"/>
      <c r="M149" s="149"/>
      <c r="N149" s="149"/>
      <c r="O149" s="149"/>
      <c r="P149" s="149"/>
      <c r="Q149" s="149"/>
      <c r="R149" s="149"/>
      <c r="S149" s="149"/>
      <c r="T149" s="149"/>
      <c r="U149" s="149"/>
      <c r="V149" s="149"/>
      <c r="W149" s="149"/>
      <c r="X149" s="149"/>
      <c r="Y149" s="149"/>
      <c r="Z149" s="149"/>
      <c r="AA149" s="149"/>
      <c r="AB149" s="149"/>
      <c r="AC149" s="149"/>
      <c r="AD149" s="149"/>
      <c r="AE149" s="149"/>
      <c r="AF149" s="149"/>
      <c r="AG149" s="149"/>
      <c r="AH149" s="149"/>
      <c r="AI149" s="149"/>
      <c r="AJ149" s="149"/>
      <c r="AK149" s="149"/>
      <c r="AL149" s="149"/>
      <c r="AM149" s="149"/>
      <c r="AN149" s="149"/>
      <c r="AO149" s="149"/>
      <c r="AP149" s="149"/>
      <c r="AQ149" s="149"/>
      <c r="AR149" s="149"/>
      <c r="AS149" s="149"/>
      <c r="AT149" s="149"/>
      <c r="AU149" s="149"/>
      <c r="AV149" s="149"/>
      <c r="AW149" s="149"/>
      <c r="AX149" s="149"/>
      <c r="AY149" s="149"/>
      <c r="AZ149" s="149"/>
      <c r="BA149" s="149"/>
      <c r="BB149" s="149"/>
    </row>
    <row r="150" spans="1:54">
      <c r="A150" s="149"/>
      <c r="B150" s="149"/>
      <c r="C150" s="149"/>
      <c r="D150" s="149"/>
      <c r="E150" s="149"/>
      <c r="F150" s="149"/>
      <c r="G150" s="149"/>
      <c r="H150" s="149"/>
      <c r="I150" s="149"/>
      <c r="J150" s="149"/>
      <c r="K150" s="149"/>
      <c r="L150" s="149"/>
      <c r="M150" s="149"/>
      <c r="N150" s="149"/>
      <c r="O150" s="149"/>
      <c r="P150" s="149"/>
      <c r="Q150" s="149"/>
      <c r="R150" s="149"/>
      <c r="S150" s="149"/>
      <c r="T150" s="149"/>
      <c r="U150" s="149"/>
      <c r="V150" s="149"/>
      <c r="W150" s="149"/>
      <c r="X150" s="149"/>
      <c r="Y150" s="149"/>
      <c r="Z150" s="149"/>
      <c r="AA150" s="149"/>
      <c r="AB150" s="149"/>
      <c r="AC150" s="149"/>
      <c r="AD150" s="149"/>
      <c r="AE150" s="149"/>
      <c r="AF150" s="149"/>
      <c r="AG150" s="149"/>
      <c r="AH150" s="149"/>
      <c r="AI150" s="149"/>
      <c r="AJ150" s="149"/>
      <c r="AK150" s="149"/>
      <c r="AL150" s="149"/>
      <c r="AM150" s="149"/>
      <c r="AN150" s="149"/>
      <c r="AO150" s="149"/>
      <c r="AP150" s="149"/>
      <c r="AQ150" s="149"/>
      <c r="AR150" s="149"/>
      <c r="AS150" s="149"/>
      <c r="AT150" s="149"/>
      <c r="AU150" s="149"/>
      <c r="AV150" s="149"/>
      <c r="AW150" s="149"/>
      <c r="AX150" s="149"/>
      <c r="AY150" s="149"/>
      <c r="AZ150" s="149"/>
      <c r="BA150" s="149"/>
      <c r="BB150" s="149"/>
    </row>
    <row r="151" spans="1:54">
      <c r="A151" s="149"/>
      <c r="B151" s="149"/>
      <c r="C151" s="149"/>
      <c r="D151" s="149"/>
      <c r="E151" s="149"/>
      <c r="F151" s="149"/>
      <c r="G151" s="149"/>
      <c r="H151" s="149"/>
      <c r="I151" s="149"/>
      <c r="J151" s="149"/>
      <c r="K151" s="149"/>
      <c r="L151" s="149"/>
      <c r="M151" s="149"/>
      <c r="N151" s="149"/>
      <c r="O151" s="149"/>
      <c r="P151" s="149"/>
      <c r="Q151" s="149"/>
      <c r="R151" s="149"/>
      <c r="S151" s="149"/>
      <c r="T151" s="149"/>
      <c r="U151" s="149"/>
      <c r="V151" s="149"/>
      <c r="W151" s="149"/>
      <c r="X151" s="149"/>
      <c r="Y151" s="149"/>
      <c r="Z151" s="149"/>
      <c r="AA151" s="149"/>
      <c r="AB151" s="149"/>
      <c r="AC151" s="149"/>
      <c r="AD151" s="149"/>
      <c r="AE151" s="149"/>
      <c r="AF151" s="149"/>
      <c r="AG151" s="149"/>
      <c r="AH151" s="149"/>
      <c r="AI151" s="149"/>
      <c r="AJ151" s="149"/>
      <c r="AK151" s="149"/>
      <c r="AL151" s="149"/>
      <c r="AM151" s="149"/>
      <c r="AN151" s="149"/>
      <c r="AO151" s="149"/>
      <c r="AP151" s="149"/>
      <c r="AQ151" s="149"/>
      <c r="AR151" s="149"/>
      <c r="AS151" s="149"/>
      <c r="AT151" s="149"/>
      <c r="AU151" s="149"/>
      <c r="AV151" s="149"/>
      <c r="AW151" s="149"/>
      <c r="AX151" s="149"/>
      <c r="AY151" s="149"/>
      <c r="AZ151" s="149"/>
      <c r="BA151" s="149"/>
      <c r="BB151" s="149"/>
    </row>
    <row r="152" spans="1:54">
      <c r="A152" s="149"/>
      <c r="B152" s="149"/>
      <c r="C152" s="149"/>
      <c r="D152" s="149"/>
      <c r="E152" s="149"/>
      <c r="F152" s="149"/>
      <c r="G152" s="149"/>
      <c r="H152" s="149"/>
      <c r="I152" s="149"/>
      <c r="J152" s="149"/>
      <c r="K152" s="149"/>
      <c r="L152" s="149"/>
      <c r="M152" s="149"/>
      <c r="N152" s="149"/>
      <c r="O152" s="149"/>
      <c r="P152" s="149"/>
      <c r="Q152" s="149"/>
      <c r="R152" s="149"/>
      <c r="S152" s="149"/>
      <c r="T152" s="149"/>
      <c r="U152" s="149"/>
      <c r="V152" s="149"/>
      <c r="W152" s="149"/>
      <c r="X152" s="149"/>
      <c r="Y152" s="149"/>
      <c r="Z152" s="149"/>
      <c r="AA152" s="149"/>
      <c r="AB152" s="149"/>
      <c r="AC152" s="149"/>
      <c r="AD152" s="149"/>
      <c r="AE152" s="149"/>
      <c r="AF152" s="149"/>
      <c r="AG152" s="149"/>
      <c r="AH152" s="149"/>
      <c r="AI152" s="149"/>
      <c r="AJ152" s="149"/>
      <c r="AK152" s="149"/>
      <c r="AL152" s="149"/>
      <c r="AM152" s="149"/>
      <c r="AN152" s="149"/>
      <c r="AO152" s="149"/>
      <c r="AP152" s="149"/>
      <c r="AQ152" s="149"/>
      <c r="AR152" s="149"/>
      <c r="AS152" s="149"/>
      <c r="AT152" s="149"/>
      <c r="AU152" s="149"/>
      <c r="AV152" s="149"/>
      <c r="AW152" s="149"/>
      <c r="AX152" s="149"/>
      <c r="AY152" s="149"/>
      <c r="AZ152" s="149"/>
      <c r="BA152" s="149"/>
      <c r="BB152" s="149"/>
    </row>
    <row r="153" spans="1:54">
      <c r="A153" s="149"/>
      <c r="B153" s="149"/>
      <c r="C153" s="149"/>
      <c r="D153" s="149"/>
      <c r="E153" s="149"/>
      <c r="F153" s="149"/>
      <c r="G153" s="149"/>
      <c r="H153" s="149"/>
      <c r="I153" s="149"/>
      <c r="J153" s="149"/>
      <c r="K153" s="149"/>
      <c r="L153" s="149"/>
      <c r="M153" s="149"/>
      <c r="N153" s="149"/>
      <c r="O153" s="149"/>
      <c r="P153" s="149"/>
      <c r="Q153" s="149"/>
      <c r="R153" s="149"/>
      <c r="S153" s="149"/>
      <c r="T153" s="149"/>
      <c r="U153" s="149"/>
      <c r="V153" s="149"/>
      <c r="W153" s="149"/>
      <c r="X153" s="149"/>
      <c r="Y153" s="149"/>
      <c r="Z153" s="149"/>
      <c r="AA153" s="149"/>
      <c r="AB153" s="149"/>
      <c r="AC153" s="149"/>
      <c r="AD153" s="149"/>
      <c r="AE153" s="149"/>
      <c r="AF153" s="149"/>
      <c r="AG153" s="149"/>
      <c r="AH153" s="149"/>
      <c r="AI153" s="149"/>
      <c r="AJ153" s="149"/>
      <c r="AK153" s="149"/>
      <c r="AL153" s="149"/>
      <c r="AM153" s="149"/>
      <c r="AN153" s="149"/>
      <c r="AO153" s="149"/>
      <c r="AP153" s="149"/>
      <c r="AQ153" s="149"/>
      <c r="AR153" s="149"/>
      <c r="AS153" s="149"/>
      <c r="AT153" s="149"/>
      <c r="AU153" s="149"/>
      <c r="AV153" s="149"/>
      <c r="AW153" s="149"/>
      <c r="AX153" s="149"/>
      <c r="AY153" s="149"/>
      <c r="AZ153" s="149"/>
      <c r="BA153" s="149"/>
      <c r="BB153" s="149"/>
    </row>
    <row r="154" spans="1:54">
      <c r="A154" s="149"/>
      <c r="B154" s="149"/>
      <c r="C154" s="149"/>
      <c r="D154" s="149"/>
      <c r="E154" s="149"/>
      <c r="F154" s="149"/>
      <c r="G154" s="149"/>
      <c r="H154" s="149"/>
      <c r="I154" s="149"/>
      <c r="J154" s="149"/>
      <c r="K154" s="149"/>
      <c r="L154" s="149"/>
      <c r="M154" s="149"/>
      <c r="N154" s="149"/>
      <c r="O154" s="149"/>
      <c r="P154" s="149"/>
      <c r="Q154" s="149"/>
      <c r="R154" s="149"/>
      <c r="S154" s="149"/>
      <c r="T154" s="149"/>
      <c r="U154" s="149"/>
      <c r="V154" s="149"/>
      <c r="W154" s="149"/>
      <c r="X154" s="149"/>
      <c r="Y154" s="149"/>
      <c r="Z154" s="149"/>
      <c r="AA154" s="149"/>
      <c r="AB154" s="149"/>
      <c r="AC154" s="149"/>
      <c r="AD154" s="149"/>
      <c r="AE154" s="149"/>
      <c r="AF154" s="149"/>
      <c r="AG154" s="149"/>
      <c r="AH154" s="149"/>
      <c r="AI154" s="149"/>
      <c r="AJ154" s="149"/>
      <c r="AK154" s="149"/>
      <c r="AL154" s="149"/>
      <c r="AM154" s="149"/>
      <c r="AN154" s="149"/>
      <c r="AO154" s="149"/>
      <c r="AP154" s="149"/>
      <c r="AQ154" s="149"/>
      <c r="AR154" s="149"/>
      <c r="AS154" s="149"/>
      <c r="AT154" s="149"/>
      <c r="AU154" s="149"/>
      <c r="AV154" s="149"/>
      <c r="AW154" s="149"/>
      <c r="AX154" s="149"/>
      <c r="AY154" s="149"/>
      <c r="AZ154" s="149"/>
      <c r="BA154" s="149"/>
      <c r="BB154" s="149"/>
    </row>
    <row r="155" spans="1:54">
      <c r="A155" s="149"/>
      <c r="B155" s="149"/>
      <c r="C155" s="149"/>
      <c r="D155" s="149"/>
      <c r="E155" s="149"/>
      <c r="F155" s="149"/>
      <c r="G155" s="149"/>
      <c r="H155" s="149"/>
      <c r="I155" s="149"/>
      <c r="J155" s="149"/>
      <c r="K155" s="149"/>
      <c r="L155" s="149"/>
      <c r="M155" s="149"/>
      <c r="N155" s="149"/>
      <c r="O155" s="149"/>
      <c r="P155" s="149"/>
      <c r="Q155" s="149"/>
      <c r="R155" s="149"/>
      <c r="S155" s="149"/>
      <c r="T155" s="149"/>
      <c r="U155" s="149"/>
      <c r="V155" s="149"/>
      <c r="W155" s="149"/>
      <c r="X155" s="149"/>
      <c r="Y155" s="149"/>
      <c r="Z155" s="149"/>
      <c r="AA155" s="149"/>
      <c r="AB155" s="149"/>
      <c r="AC155" s="149"/>
      <c r="AD155" s="149"/>
      <c r="AE155" s="149"/>
      <c r="AF155" s="149"/>
      <c r="AG155" s="149"/>
      <c r="AH155" s="149"/>
      <c r="AI155" s="149"/>
      <c r="AJ155" s="149"/>
      <c r="AK155" s="149"/>
      <c r="AL155" s="149"/>
      <c r="AM155" s="149"/>
      <c r="AN155" s="149"/>
      <c r="AO155" s="149"/>
      <c r="AP155" s="149"/>
      <c r="AQ155" s="149"/>
      <c r="AR155" s="149"/>
      <c r="AS155" s="149"/>
      <c r="AT155" s="149"/>
      <c r="AU155" s="149"/>
      <c r="AV155" s="149"/>
      <c r="AW155" s="149"/>
      <c r="AX155" s="149"/>
      <c r="AY155" s="149"/>
      <c r="AZ155" s="149"/>
      <c r="BA155" s="149"/>
      <c r="BB155" s="149"/>
    </row>
    <row r="156" spans="1:54">
      <c r="A156" s="149"/>
      <c r="B156" s="149"/>
      <c r="C156" s="149"/>
      <c r="D156" s="149"/>
      <c r="E156" s="149"/>
      <c r="F156" s="149"/>
      <c r="G156" s="149"/>
      <c r="H156" s="149"/>
      <c r="I156" s="149"/>
      <c r="J156" s="149"/>
      <c r="K156" s="149"/>
      <c r="L156" s="149"/>
      <c r="M156" s="149"/>
      <c r="N156" s="149"/>
      <c r="O156" s="149"/>
      <c r="P156" s="149"/>
      <c r="Q156" s="149"/>
      <c r="R156" s="149"/>
      <c r="S156" s="149"/>
      <c r="T156" s="149"/>
      <c r="U156" s="149"/>
      <c r="V156" s="149"/>
      <c r="W156" s="149"/>
      <c r="X156" s="149"/>
      <c r="Y156" s="149"/>
      <c r="Z156" s="149"/>
      <c r="AA156" s="149"/>
      <c r="AB156" s="149"/>
      <c r="AC156" s="149"/>
      <c r="AD156" s="149"/>
      <c r="AE156" s="149"/>
      <c r="AF156" s="149"/>
      <c r="AG156" s="149"/>
      <c r="AH156" s="149"/>
      <c r="AI156" s="149"/>
      <c r="AJ156" s="149"/>
      <c r="AK156" s="149"/>
      <c r="AL156" s="149"/>
      <c r="AM156" s="149"/>
      <c r="AN156" s="149"/>
      <c r="AO156" s="149"/>
      <c r="AP156" s="149"/>
      <c r="AQ156" s="149"/>
      <c r="AR156" s="149"/>
      <c r="AS156" s="149"/>
      <c r="AT156" s="149"/>
      <c r="AU156" s="149"/>
      <c r="AV156" s="149"/>
      <c r="AW156" s="149"/>
      <c r="AX156" s="149"/>
      <c r="AY156" s="149"/>
      <c r="AZ156" s="149"/>
      <c r="BA156" s="149"/>
      <c r="BB156" s="149"/>
    </row>
    <row r="157" spans="1:54">
      <c r="A157" s="149"/>
      <c r="B157" s="149"/>
      <c r="C157" s="149"/>
      <c r="D157" s="149"/>
      <c r="E157" s="149"/>
      <c r="F157" s="149"/>
      <c r="G157" s="149"/>
      <c r="H157" s="149"/>
      <c r="I157" s="149"/>
      <c r="J157" s="149"/>
      <c r="K157" s="149"/>
      <c r="L157" s="149"/>
      <c r="M157" s="149"/>
      <c r="N157" s="149"/>
      <c r="O157" s="149"/>
      <c r="P157" s="149"/>
      <c r="Q157" s="149"/>
      <c r="R157" s="149"/>
      <c r="S157" s="149"/>
      <c r="T157" s="149"/>
      <c r="U157" s="149"/>
      <c r="V157" s="149"/>
      <c r="W157" s="149"/>
      <c r="X157" s="149"/>
      <c r="Y157" s="149"/>
      <c r="Z157" s="149"/>
      <c r="AA157" s="149"/>
      <c r="AB157" s="149"/>
      <c r="AC157" s="149"/>
      <c r="AD157" s="149"/>
      <c r="AE157" s="149"/>
      <c r="AF157" s="149"/>
      <c r="AG157" s="149"/>
      <c r="AH157" s="149"/>
      <c r="AI157" s="149"/>
      <c r="AJ157" s="149"/>
      <c r="AK157" s="149"/>
      <c r="AL157" s="149"/>
      <c r="AM157" s="149"/>
      <c r="AN157" s="149"/>
      <c r="AO157" s="149"/>
      <c r="AP157" s="149"/>
      <c r="AQ157" s="149"/>
      <c r="AR157" s="149"/>
      <c r="AS157" s="149"/>
      <c r="AT157" s="149"/>
      <c r="AU157" s="149"/>
      <c r="AV157" s="149"/>
      <c r="AW157" s="149"/>
      <c r="AX157" s="149"/>
      <c r="AY157" s="149"/>
      <c r="AZ157" s="149"/>
      <c r="BA157" s="149"/>
      <c r="BB157" s="149"/>
    </row>
    <row r="158" spans="1:54">
      <c r="A158" s="149"/>
      <c r="B158" s="149"/>
      <c r="C158" s="149"/>
      <c r="D158" s="149"/>
      <c r="E158" s="149"/>
      <c r="F158" s="149"/>
      <c r="G158" s="149"/>
      <c r="H158" s="149"/>
      <c r="I158" s="149"/>
      <c r="J158" s="149"/>
      <c r="K158" s="149"/>
      <c r="L158" s="149"/>
      <c r="M158" s="149"/>
      <c r="N158" s="149"/>
      <c r="O158" s="149"/>
      <c r="P158" s="149"/>
      <c r="Q158" s="149"/>
      <c r="R158" s="149"/>
      <c r="S158" s="149"/>
      <c r="T158" s="149"/>
      <c r="U158" s="149"/>
      <c r="V158" s="149"/>
      <c r="W158" s="149"/>
      <c r="X158" s="149"/>
      <c r="Y158" s="149"/>
      <c r="Z158" s="149"/>
      <c r="AA158" s="149"/>
      <c r="AB158" s="149"/>
      <c r="AC158" s="149"/>
      <c r="AD158" s="149"/>
      <c r="AE158" s="149"/>
      <c r="AF158" s="149"/>
      <c r="AG158" s="149"/>
      <c r="AH158" s="149"/>
      <c r="AI158" s="149"/>
      <c r="AJ158" s="149"/>
      <c r="AK158" s="149"/>
      <c r="AL158" s="149"/>
      <c r="AM158" s="149"/>
      <c r="AN158" s="149"/>
      <c r="AO158" s="149"/>
      <c r="AP158" s="149"/>
      <c r="AQ158" s="149"/>
      <c r="AR158" s="149"/>
      <c r="AS158" s="149"/>
      <c r="AT158" s="149"/>
      <c r="AU158" s="149"/>
      <c r="AV158" s="149"/>
      <c r="AW158" s="149"/>
      <c r="AX158" s="149"/>
      <c r="AY158" s="149"/>
      <c r="AZ158" s="149"/>
      <c r="BA158" s="149"/>
      <c r="BB158" s="149"/>
    </row>
    <row r="159" spans="1:54">
      <c r="A159" s="149"/>
      <c r="B159" s="149"/>
      <c r="C159" s="149"/>
      <c r="D159" s="149"/>
      <c r="E159" s="149"/>
      <c r="F159" s="149"/>
      <c r="G159" s="149"/>
      <c r="H159" s="149"/>
      <c r="I159" s="149"/>
      <c r="J159" s="149"/>
      <c r="K159" s="149"/>
      <c r="L159" s="149"/>
      <c r="M159" s="149"/>
      <c r="N159" s="149"/>
      <c r="O159" s="149"/>
      <c r="P159" s="149"/>
      <c r="Q159" s="149"/>
      <c r="R159" s="149"/>
      <c r="S159" s="149"/>
      <c r="T159" s="149"/>
      <c r="U159" s="149"/>
      <c r="V159" s="149"/>
      <c r="W159" s="149"/>
      <c r="X159" s="149"/>
      <c r="Y159" s="149"/>
      <c r="Z159" s="149"/>
      <c r="AA159" s="149"/>
      <c r="AB159" s="149"/>
      <c r="AC159" s="149"/>
      <c r="AD159" s="149"/>
      <c r="AE159" s="149"/>
      <c r="AF159" s="149"/>
      <c r="AG159" s="149"/>
      <c r="AH159" s="149"/>
      <c r="AI159" s="149"/>
      <c r="AJ159" s="149"/>
      <c r="AK159" s="149"/>
      <c r="AL159" s="149"/>
      <c r="AM159" s="149"/>
      <c r="AN159" s="149"/>
      <c r="AO159" s="149"/>
      <c r="AP159" s="149"/>
      <c r="AQ159" s="149"/>
      <c r="AR159" s="149"/>
      <c r="AS159" s="149"/>
      <c r="AT159" s="149"/>
      <c r="AU159" s="149"/>
      <c r="AV159" s="149"/>
      <c r="AW159" s="149"/>
      <c r="AX159" s="149"/>
      <c r="AY159" s="149"/>
      <c r="AZ159" s="149"/>
      <c r="BA159" s="149"/>
      <c r="BB159" s="149"/>
    </row>
    <row r="160" spans="1:54">
      <c r="A160" s="149"/>
      <c r="B160" s="149"/>
      <c r="C160" s="149"/>
      <c r="D160" s="149"/>
      <c r="E160" s="149"/>
      <c r="F160" s="149"/>
      <c r="G160" s="149"/>
      <c r="H160" s="149"/>
      <c r="I160" s="149"/>
      <c r="J160" s="149"/>
      <c r="K160" s="149"/>
      <c r="L160" s="149"/>
      <c r="M160" s="149"/>
      <c r="N160" s="149"/>
      <c r="O160" s="149"/>
      <c r="P160" s="149"/>
      <c r="Q160" s="149"/>
      <c r="R160" s="149"/>
      <c r="S160" s="149"/>
      <c r="T160" s="149"/>
      <c r="U160" s="149"/>
      <c r="V160" s="149"/>
      <c r="W160" s="149"/>
      <c r="X160" s="149"/>
      <c r="Y160" s="149"/>
      <c r="Z160" s="149"/>
      <c r="AA160" s="149"/>
      <c r="AB160" s="149"/>
      <c r="AC160" s="149"/>
      <c r="AD160" s="149"/>
      <c r="AE160" s="149"/>
      <c r="AF160" s="149"/>
      <c r="AG160" s="149"/>
      <c r="AH160" s="149"/>
      <c r="AI160" s="149"/>
      <c r="AJ160" s="149"/>
      <c r="AK160" s="149"/>
      <c r="AL160" s="149"/>
      <c r="AM160" s="149"/>
      <c r="AN160" s="149"/>
      <c r="AO160" s="149"/>
      <c r="AP160" s="149"/>
      <c r="AQ160" s="149"/>
      <c r="AR160" s="149"/>
      <c r="AS160" s="149"/>
      <c r="AT160" s="149"/>
      <c r="AU160" s="149"/>
      <c r="AV160" s="149"/>
      <c r="AW160" s="149"/>
      <c r="AX160" s="149"/>
      <c r="AY160" s="149"/>
      <c r="AZ160" s="149"/>
      <c r="BA160" s="149"/>
      <c r="BB160" s="149"/>
    </row>
    <row r="161" spans="1:54">
      <c r="A161" s="149"/>
      <c r="B161" s="149"/>
      <c r="C161" s="149"/>
      <c r="D161" s="149"/>
      <c r="E161" s="149"/>
      <c r="F161" s="149"/>
      <c r="G161" s="149"/>
      <c r="H161" s="149"/>
      <c r="I161" s="149"/>
      <c r="J161" s="149"/>
      <c r="K161" s="149"/>
      <c r="L161" s="149"/>
      <c r="M161" s="149"/>
      <c r="N161" s="149"/>
      <c r="O161" s="149"/>
      <c r="P161" s="149"/>
      <c r="Q161" s="149"/>
      <c r="R161" s="149"/>
      <c r="S161" s="149"/>
      <c r="T161" s="149"/>
      <c r="U161" s="149"/>
      <c r="V161" s="149"/>
      <c r="W161" s="149"/>
      <c r="X161" s="149"/>
      <c r="Y161" s="149"/>
      <c r="Z161" s="149"/>
      <c r="AA161" s="149"/>
      <c r="AB161" s="149"/>
      <c r="AC161" s="149"/>
      <c r="AD161" s="149"/>
      <c r="AE161" s="149"/>
      <c r="AF161" s="149"/>
      <c r="AG161" s="149"/>
      <c r="AH161" s="149"/>
      <c r="AI161" s="149"/>
      <c r="AJ161" s="149"/>
      <c r="AK161" s="149"/>
      <c r="AL161" s="149"/>
      <c r="AM161" s="149"/>
      <c r="AN161" s="149"/>
      <c r="AO161" s="149"/>
      <c r="AP161" s="149"/>
      <c r="AQ161" s="149"/>
      <c r="AR161" s="149"/>
      <c r="AS161" s="149"/>
      <c r="AT161" s="149"/>
      <c r="AU161" s="149"/>
      <c r="AV161" s="149"/>
      <c r="AW161" s="149"/>
      <c r="AX161" s="149"/>
      <c r="AY161" s="149"/>
      <c r="AZ161" s="149"/>
      <c r="BA161" s="149"/>
      <c r="BB161" s="149"/>
    </row>
    <row r="162" spans="1:54">
      <c r="A162" s="149"/>
      <c r="B162" s="149"/>
      <c r="C162" s="149"/>
      <c r="D162" s="149"/>
      <c r="E162" s="149"/>
      <c r="F162" s="149"/>
      <c r="G162" s="149"/>
      <c r="H162" s="149"/>
      <c r="I162" s="149"/>
      <c r="J162" s="149"/>
      <c r="K162" s="149"/>
      <c r="L162" s="149"/>
      <c r="M162" s="149"/>
      <c r="N162" s="149"/>
      <c r="O162" s="149"/>
      <c r="P162" s="149"/>
      <c r="Q162" s="149"/>
      <c r="R162" s="149"/>
      <c r="S162" s="149"/>
      <c r="T162" s="149"/>
      <c r="U162" s="149"/>
      <c r="V162" s="149"/>
      <c r="W162" s="149"/>
      <c r="X162" s="149"/>
      <c r="Y162" s="149"/>
      <c r="Z162" s="149"/>
      <c r="AA162" s="149"/>
      <c r="AB162" s="149"/>
      <c r="AC162" s="149"/>
      <c r="AD162" s="149"/>
      <c r="AE162" s="149"/>
      <c r="AF162" s="149"/>
      <c r="AG162" s="149"/>
      <c r="AH162" s="149"/>
      <c r="AI162" s="149"/>
      <c r="AJ162" s="149"/>
      <c r="AK162" s="149"/>
      <c r="AL162" s="149"/>
      <c r="AM162" s="149"/>
      <c r="AN162" s="149"/>
      <c r="AO162" s="149"/>
      <c r="AP162" s="149"/>
      <c r="AQ162" s="149"/>
      <c r="AR162" s="149"/>
      <c r="AS162" s="149"/>
      <c r="AT162" s="149"/>
      <c r="AU162" s="149"/>
      <c r="AV162" s="149"/>
      <c r="AW162" s="149"/>
      <c r="AX162" s="149"/>
      <c r="AY162" s="149"/>
      <c r="AZ162" s="149"/>
      <c r="BA162" s="149"/>
      <c r="BB162" s="149"/>
    </row>
    <row r="163" spans="1:54">
      <c r="A163" s="149"/>
      <c r="B163" s="149"/>
      <c r="C163" s="149"/>
      <c r="D163" s="149"/>
      <c r="E163" s="149"/>
      <c r="F163" s="149"/>
      <c r="G163" s="149"/>
      <c r="H163" s="149"/>
      <c r="I163" s="149"/>
      <c r="J163" s="149"/>
      <c r="K163" s="149"/>
      <c r="L163" s="149"/>
      <c r="M163" s="149"/>
      <c r="N163" s="149"/>
      <c r="O163" s="149"/>
      <c r="P163" s="149"/>
      <c r="Q163" s="149"/>
      <c r="R163" s="149"/>
      <c r="S163" s="149"/>
      <c r="T163" s="149"/>
      <c r="U163" s="149"/>
      <c r="V163" s="149"/>
      <c r="W163" s="149"/>
      <c r="X163" s="149"/>
      <c r="Y163" s="149"/>
      <c r="Z163" s="149"/>
      <c r="AA163" s="149"/>
      <c r="AB163" s="149"/>
      <c r="AC163" s="149"/>
      <c r="AD163" s="149"/>
      <c r="AE163" s="149"/>
      <c r="AF163" s="149"/>
      <c r="AG163" s="149"/>
      <c r="AH163" s="149"/>
      <c r="AI163" s="149"/>
      <c r="AJ163" s="149"/>
      <c r="AK163" s="149"/>
      <c r="AL163" s="149"/>
      <c r="AM163" s="149"/>
      <c r="AN163" s="149"/>
      <c r="AO163" s="149"/>
      <c r="AP163" s="149"/>
      <c r="AQ163" s="149"/>
      <c r="AR163" s="149"/>
      <c r="AS163" s="149"/>
      <c r="AT163" s="149"/>
      <c r="AU163" s="149"/>
      <c r="AV163" s="149"/>
      <c r="AW163" s="149"/>
      <c r="AX163" s="149"/>
      <c r="AY163" s="149"/>
      <c r="AZ163" s="149"/>
      <c r="BA163" s="149"/>
      <c r="BB163" s="149"/>
    </row>
    <row r="164" spans="1:54">
      <c r="A164" s="149"/>
      <c r="B164" s="149"/>
      <c r="C164" s="149"/>
      <c r="D164" s="149"/>
      <c r="E164" s="149"/>
      <c r="F164" s="149"/>
      <c r="G164" s="149"/>
      <c r="H164" s="149"/>
      <c r="I164" s="149"/>
      <c r="J164" s="149"/>
      <c r="K164" s="149"/>
      <c r="L164" s="149"/>
      <c r="M164" s="149"/>
      <c r="N164" s="149"/>
      <c r="O164" s="149"/>
      <c r="P164" s="149"/>
      <c r="Q164" s="149"/>
      <c r="R164" s="149"/>
      <c r="S164" s="149"/>
      <c r="T164" s="149"/>
      <c r="U164" s="149"/>
      <c r="V164" s="149"/>
      <c r="W164" s="149"/>
      <c r="X164" s="149"/>
      <c r="Y164" s="149"/>
      <c r="Z164" s="149"/>
      <c r="AA164" s="149"/>
      <c r="AB164" s="149"/>
      <c r="AC164" s="149"/>
      <c r="AD164" s="149"/>
      <c r="AE164" s="149"/>
      <c r="AF164" s="149"/>
      <c r="AG164" s="149"/>
      <c r="AH164" s="149"/>
      <c r="AI164" s="149"/>
      <c r="AJ164" s="149"/>
      <c r="AK164" s="149"/>
      <c r="AL164" s="149"/>
      <c r="AM164" s="149"/>
      <c r="AN164" s="149"/>
      <c r="AO164" s="149"/>
      <c r="AP164" s="149"/>
      <c r="AQ164" s="149"/>
      <c r="AR164" s="149"/>
      <c r="AS164" s="149"/>
      <c r="AT164" s="149"/>
      <c r="AU164" s="149"/>
      <c r="AV164" s="149"/>
      <c r="AW164" s="149"/>
      <c r="AX164" s="149"/>
      <c r="AY164" s="149"/>
      <c r="AZ164" s="149"/>
      <c r="BA164" s="149"/>
      <c r="BB164" s="149"/>
    </row>
    <row r="165" spans="1:54">
      <c r="A165" s="149"/>
      <c r="B165" s="149"/>
      <c r="C165" s="149"/>
      <c r="D165" s="149"/>
      <c r="E165" s="149"/>
      <c r="F165" s="149"/>
      <c r="G165" s="149"/>
      <c r="H165" s="149"/>
      <c r="I165" s="149"/>
      <c r="J165" s="149"/>
      <c r="K165" s="149"/>
      <c r="L165" s="149"/>
      <c r="M165" s="149"/>
      <c r="N165" s="149"/>
      <c r="O165" s="149"/>
      <c r="P165" s="149"/>
      <c r="Q165" s="149"/>
      <c r="R165" s="149"/>
      <c r="S165" s="149"/>
      <c r="T165" s="149"/>
      <c r="U165" s="149"/>
      <c r="V165" s="149"/>
      <c r="W165" s="149"/>
      <c r="X165" s="149"/>
      <c r="Y165" s="149"/>
      <c r="Z165" s="149"/>
      <c r="AA165" s="149"/>
      <c r="AB165" s="149"/>
      <c r="AC165" s="149"/>
      <c r="AD165" s="149"/>
      <c r="AE165" s="149"/>
      <c r="AF165" s="149"/>
      <c r="AG165" s="149"/>
      <c r="AH165" s="149"/>
      <c r="AI165" s="149"/>
      <c r="AJ165" s="149"/>
      <c r="AK165" s="149"/>
      <c r="AL165" s="149"/>
      <c r="AM165" s="149"/>
      <c r="AN165" s="149"/>
      <c r="AO165" s="149"/>
      <c r="AP165" s="149"/>
      <c r="AQ165" s="149"/>
      <c r="AR165" s="149"/>
      <c r="AS165" s="149"/>
      <c r="AT165" s="149"/>
      <c r="AU165" s="149"/>
      <c r="AV165" s="149"/>
      <c r="AW165" s="149"/>
      <c r="AX165" s="149"/>
      <c r="AY165" s="149"/>
      <c r="AZ165" s="149"/>
      <c r="BA165" s="149"/>
      <c r="BB165" s="149"/>
    </row>
    <row r="166" spans="1:54">
      <c r="A166" s="149"/>
      <c r="B166" s="149"/>
      <c r="C166" s="149"/>
      <c r="D166" s="149"/>
      <c r="E166" s="149"/>
      <c r="F166" s="149"/>
      <c r="G166" s="149"/>
      <c r="H166" s="149"/>
      <c r="I166" s="149"/>
      <c r="J166" s="149"/>
      <c r="K166" s="149"/>
      <c r="L166" s="149"/>
      <c r="M166" s="149"/>
      <c r="N166" s="149"/>
      <c r="O166" s="149"/>
      <c r="P166" s="149"/>
      <c r="Q166" s="149"/>
      <c r="R166" s="149"/>
      <c r="S166" s="149"/>
      <c r="T166" s="149"/>
      <c r="U166" s="149"/>
      <c r="V166" s="149"/>
      <c r="W166" s="149"/>
      <c r="X166" s="149"/>
      <c r="Y166" s="149"/>
      <c r="Z166" s="149"/>
      <c r="AA166" s="149"/>
      <c r="AB166" s="149"/>
      <c r="AC166" s="149"/>
      <c r="AD166" s="149"/>
      <c r="AE166" s="149"/>
      <c r="AF166" s="149"/>
      <c r="AG166" s="149"/>
      <c r="AH166" s="149"/>
      <c r="AI166" s="149"/>
      <c r="AJ166" s="149"/>
      <c r="AK166" s="149"/>
      <c r="AL166" s="149"/>
      <c r="AM166" s="149"/>
      <c r="AN166" s="149"/>
      <c r="AO166" s="149"/>
      <c r="AP166" s="149"/>
      <c r="AQ166" s="149"/>
      <c r="AR166" s="149"/>
      <c r="AS166" s="149"/>
      <c r="AT166" s="149"/>
      <c r="AU166" s="149"/>
      <c r="AV166" s="149"/>
      <c r="AW166" s="149"/>
      <c r="AX166" s="149"/>
      <c r="AY166" s="149"/>
      <c r="AZ166" s="149"/>
      <c r="BA166" s="149"/>
      <c r="BB166" s="149"/>
    </row>
    <row r="167" spans="1:54">
      <c r="A167" s="149"/>
      <c r="B167" s="149"/>
      <c r="C167" s="149"/>
      <c r="D167" s="149"/>
      <c r="E167" s="149"/>
      <c r="F167" s="149"/>
      <c r="G167" s="149"/>
      <c r="H167" s="149"/>
      <c r="I167" s="149"/>
      <c r="J167" s="149"/>
      <c r="K167" s="149"/>
      <c r="L167" s="149"/>
      <c r="M167" s="149"/>
      <c r="N167" s="149"/>
      <c r="O167" s="149"/>
      <c r="P167" s="149"/>
      <c r="Q167" s="149"/>
      <c r="R167" s="149"/>
      <c r="S167" s="149"/>
      <c r="T167" s="149"/>
      <c r="U167" s="149"/>
      <c r="V167" s="149"/>
      <c r="W167" s="149"/>
      <c r="X167" s="149"/>
      <c r="Y167" s="149"/>
      <c r="Z167" s="149"/>
      <c r="AA167" s="149"/>
      <c r="AB167" s="149"/>
      <c r="AC167" s="149"/>
      <c r="AD167" s="149"/>
      <c r="AE167" s="149"/>
      <c r="AF167" s="149"/>
      <c r="AG167" s="149"/>
      <c r="AH167" s="149"/>
      <c r="AI167" s="149"/>
      <c r="AJ167" s="149"/>
      <c r="AK167" s="149"/>
      <c r="AL167" s="149"/>
      <c r="AM167" s="149"/>
      <c r="AN167" s="149"/>
      <c r="AO167" s="149"/>
      <c r="AP167" s="149"/>
      <c r="AQ167" s="149"/>
      <c r="AR167" s="149"/>
      <c r="AS167" s="149"/>
      <c r="AT167" s="149"/>
      <c r="AU167" s="149"/>
      <c r="AV167" s="149"/>
      <c r="AW167" s="149"/>
      <c r="AX167" s="149"/>
      <c r="AY167" s="149"/>
      <c r="AZ167" s="149"/>
      <c r="BA167" s="149"/>
      <c r="BB167" s="149"/>
    </row>
    <row r="168" spans="1:54">
      <c r="A168" s="149"/>
      <c r="B168" s="149"/>
      <c r="C168" s="149"/>
      <c r="D168" s="149"/>
      <c r="E168" s="149"/>
      <c r="F168" s="149"/>
      <c r="G168" s="149"/>
      <c r="H168" s="149"/>
      <c r="I168" s="149"/>
      <c r="J168" s="149"/>
      <c r="K168" s="149"/>
      <c r="L168" s="149"/>
      <c r="M168" s="149"/>
      <c r="N168" s="149"/>
      <c r="O168" s="149"/>
      <c r="P168" s="149"/>
      <c r="Q168" s="149"/>
      <c r="R168" s="149"/>
      <c r="S168" s="149"/>
      <c r="T168" s="149"/>
      <c r="U168" s="149"/>
      <c r="V168" s="149"/>
      <c r="W168" s="149"/>
      <c r="X168" s="149"/>
      <c r="Y168" s="149"/>
      <c r="Z168" s="149"/>
      <c r="AA168" s="149"/>
      <c r="AB168" s="149"/>
      <c r="AC168" s="149"/>
      <c r="AD168" s="149"/>
      <c r="AE168" s="149"/>
      <c r="AF168" s="149"/>
      <c r="AG168" s="149"/>
      <c r="AH168" s="149"/>
      <c r="AI168" s="149"/>
      <c r="AJ168" s="149"/>
      <c r="AK168" s="149"/>
      <c r="AL168" s="149"/>
      <c r="AM168" s="149"/>
      <c r="AN168" s="149"/>
      <c r="AO168" s="149"/>
      <c r="AP168" s="149"/>
      <c r="AQ168" s="149"/>
      <c r="AR168" s="149"/>
      <c r="AS168" s="149"/>
      <c r="AT168" s="149"/>
      <c r="AU168" s="149"/>
      <c r="AV168" s="149"/>
      <c r="AW168" s="149"/>
      <c r="AX168" s="149"/>
      <c r="AY168" s="149"/>
      <c r="AZ168" s="149"/>
      <c r="BA168" s="149"/>
      <c r="BB168" s="149"/>
    </row>
    <row r="169" spans="1:54">
      <c r="A169" s="149"/>
      <c r="B169" s="149"/>
      <c r="C169" s="149"/>
      <c r="D169" s="149"/>
      <c r="E169" s="149"/>
      <c r="F169" s="149"/>
      <c r="G169" s="149"/>
      <c r="H169" s="149"/>
      <c r="I169" s="149"/>
      <c r="J169" s="149"/>
      <c r="K169" s="149"/>
      <c r="L169" s="149"/>
      <c r="M169" s="149"/>
      <c r="N169" s="149"/>
      <c r="O169" s="149"/>
      <c r="P169" s="149"/>
      <c r="Q169" s="149"/>
      <c r="R169" s="149"/>
      <c r="S169" s="149"/>
      <c r="T169" s="149"/>
      <c r="U169" s="149"/>
      <c r="V169" s="149"/>
      <c r="W169" s="149"/>
      <c r="X169" s="149"/>
      <c r="Y169" s="149"/>
      <c r="Z169" s="149"/>
      <c r="AA169" s="149"/>
      <c r="AB169" s="149"/>
      <c r="AC169" s="149"/>
      <c r="AD169" s="149"/>
      <c r="AE169" s="149"/>
      <c r="AF169" s="149"/>
      <c r="AG169" s="149"/>
      <c r="AH169" s="149"/>
      <c r="AI169" s="149"/>
      <c r="AJ169" s="149"/>
      <c r="AK169" s="149"/>
      <c r="AL169" s="149"/>
      <c r="AM169" s="149"/>
      <c r="AN169" s="149"/>
      <c r="AO169" s="149"/>
      <c r="AP169" s="149"/>
      <c r="AQ169" s="149"/>
      <c r="AR169" s="149"/>
      <c r="AS169" s="149"/>
      <c r="AT169" s="149"/>
      <c r="AU169" s="149"/>
      <c r="AV169" s="149"/>
      <c r="AW169" s="149"/>
      <c r="AX169" s="149"/>
      <c r="AY169" s="149"/>
      <c r="AZ169" s="149"/>
      <c r="BA169" s="149"/>
      <c r="BB169" s="149"/>
    </row>
    <row r="170" spans="1:54">
      <c r="A170" s="149"/>
      <c r="B170" s="149"/>
      <c r="C170" s="149"/>
      <c r="D170" s="149"/>
      <c r="E170" s="149"/>
      <c r="F170" s="149"/>
      <c r="G170" s="149"/>
      <c r="H170" s="149"/>
      <c r="I170" s="149"/>
      <c r="J170" s="149"/>
      <c r="K170" s="149"/>
      <c r="L170" s="149"/>
      <c r="M170" s="149"/>
      <c r="N170" s="149"/>
      <c r="O170" s="149"/>
      <c r="P170" s="149"/>
      <c r="Q170" s="149"/>
      <c r="R170" s="149"/>
      <c r="S170" s="149"/>
      <c r="T170" s="149"/>
      <c r="U170" s="149"/>
      <c r="V170" s="149"/>
      <c r="W170" s="149"/>
      <c r="X170" s="149"/>
      <c r="Y170" s="149"/>
      <c r="Z170" s="149"/>
      <c r="AA170" s="149"/>
      <c r="AB170" s="149"/>
      <c r="AC170" s="149"/>
      <c r="AD170" s="149"/>
      <c r="AE170" s="149"/>
      <c r="AF170" s="149"/>
      <c r="AG170" s="149"/>
      <c r="AH170" s="149"/>
      <c r="AI170" s="149"/>
      <c r="AJ170" s="149"/>
      <c r="AK170" s="149"/>
      <c r="AL170" s="149"/>
      <c r="AM170" s="149"/>
      <c r="AN170" s="149"/>
      <c r="AO170" s="149"/>
      <c r="AP170" s="149"/>
      <c r="AQ170" s="149"/>
      <c r="AR170" s="149"/>
      <c r="AS170" s="149"/>
      <c r="AT170" s="149"/>
      <c r="AU170" s="149"/>
      <c r="AV170" s="149"/>
      <c r="AW170" s="149"/>
      <c r="AX170" s="149"/>
      <c r="AY170" s="149"/>
      <c r="AZ170" s="149"/>
      <c r="BA170" s="149"/>
      <c r="BB170" s="149"/>
    </row>
    <row r="171" spans="1:54">
      <c r="A171" s="149"/>
      <c r="B171" s="149"/>
      <c r="C171" s="149"/>
      <c r="D171" s="149"/>
      <c r="E171" s="149"/>
      <c r="F171" s="149"/>
      <c r="G171" s="149"/>
      <c r="H171" s="149"/>
      <c r="I171" s="149"/>
      <c r="J171" s="149"/>
      <c r="K171" s="149"/>
      <c r="L171" s="149"/>
      <c r="M171" s="149"/>
      <c r="N171" s="149"/>
      <c r="O171" s="149"/>
      <c r="P171" s="149"/>
      <c r="Q171" s="149"/>
      <c r="R171" s="149"/>
      <c r="S171" s="149"/>
      <c r="T171" s="149"/>
      <c r="U171" s="149"/>
      <c r="V171" s="149"/>
      <c r="W171" s="149"/>
      <c r="X171" s="149"/>
      <c r="Y171" s="149"/>
      <c r="Z171" s="149"/>
      <c r="AA171" s="149"/>
      <c r="AB171" s="149"/>
      <c r="AC171" s="149"/>
      <c r="AD171" s="149"/>
      <c r="AE171" s="149"/>
      <c r="AF171" s="149"/>
      <c r="AG171" s="149"/>
      <c r="AH171" s="149"/>
      <c r="AI171" s="149"/>
      <c r="AJ171" s="149"/>
      <c r="AK171" s="149"/>
      <c r="AL171" s="149"/>
      <c r="AM171" s="149"/>
      <c r="AN171" s="149"/>
      <c r="AO171" s="149"/>
      <c r="AP171" s="149"/>
      <c r="AQ171" s="149"/>
      <c r="AR171" s="149"/>
      <c r="AS171" s="149"/>
      <c r="AT171" s="149"/>
      <c r="AU171" s="149"/>
      <c r="AV171" s="149"/>
      <c r="AW171" s="149"/>
      <c r="AX171" s="149"/>
      <c r="AY171" s="149"/>
      <c r="AZ171" s="149"/>
      <c r="BA171" s="149"/>
      <c r="BB171" s="149"/>
    </row>
    <row r="172" spans="1:54">
      <c r="A172" s="149"/>
      <c r="B172" s="149"/>
      <c r="C172" s="149"/>
      <c r="D172" s="149"/>
      <c r="E172" s="149"/>
      <c r="F172" s="149"/>
      <c r="G172" s="149"/>
      <c r="H172" s="149"/>
      <c r="I172" s="149"/>
      <c r="J172" s="149"/>
      <c r="K172" s="149"/>
      <c r="L172" s="149"/>
      <c r="M172" s="149"/>
      <c r="N172" s="149"/>
      <c r="O172" s="149"/>
      <c r="P172" s="149"/>
      <c r="Q172" s="149"/>
      <c r="R172" s="149"/>
      <c r="S172" s="149"/>
      <c r="T172" s="149"/>
      <c r="U172" s="149"/>
      <c r="V172" s="149"/>
      <c r="W172" s="149"/>
      <c r="X172" s="149"/>
      <c r="Y172" s="149"/>
      <c r="Z172" s="149"/>
      <c r="AA172" s="149"/>
      <c r="AB172" s="149"/>
      <c r="AC172" s="149"/>
      <c r="AD172" s="149"/>
      <c r="AE172" s="149"/>
      <c r="AF172" s="149"/>
      <c r="AG172" s="149"/>
      <c r="AH172" s="149"/>
      <c r="AI172" s="149"/>
      <c r="AJ172" s="149"/>
      <c r="AK172" s="149"/>
      <c r="AL172" s="149"/>
      <c r="AM172" s="149"/>
      <c r="AN172" s="149"/>
      <c r="AO172" s="149"/>
      <c r="AP172" s="149"/>
      <c r="AQ172" s="149"/>
      <c r="AR172" s="149"/>
      <c r="AS172" s="149"/>
      <c r="AT172" s="149"/>
      <c r="AU172" s="149"/>
      <c r="AV172" s="149"/>
      <c r="AW172" s="149"/>
      <c r="AX172" s="149"/>
      <c r="AY172" s="149"/>
      <c r="AZ172" s="149"/>
      <c r="BA172" s="149"/>
      <c r="BB172" s="149"/>
    </row>
    <row r="173" spans="1:54">
      <c r="A173" s="149"/>
      <c r="B173" s="149"/>
      <c r="C173" s="149"/>
      <c r="D173" s="149"/>
      <c r="E173" s="149"/>
      <c r="F173" s="149"/>
      <c r="G173" s="149"/>
      <c r="H173" s="149"/>
      <c r="I173" s="149"/>
      <c r="J173" s="149"/>
      <c r="K173" s="149"/>
      <c r="L173" s="149"/>
      <c r="M173" s="149"/>
      <c r="N173" s="149"/>
      <c r="O173" s="149"/>
      <c r="P173" s="149"/>
      <c r="Q173" s="149"/>
      <c r="R173" s="149"/>
      <c r="S173" s="149"/>
      <c r="T173" s="149"/>
      <c r="U173" s="149"/>
      <c r="V173" s="149"/>
      <c r="W173" s="149"/>
      <c r="X173" s="149"/>
      <c r="Y173" s="149"/>
      <c r="Z173" s="149"/>
      <c r="AA173" s="149"/>
      <c r="AB173" s="149"/>
      <c r="AC173" s="149"/>
      <c r="AD173" s="149"/>
      <c r="AE173" s="149"/>
      <c r="AF173" s="149"/>
      <c r="AG173" s="149"/>
      <c r="AH173" s="149"/>
      <c r="AI173" s="149"/>
      <c r="AJ173" s="149"/>
      <c r="AK173" s="149"/>
      <c r="AL173" s="149"/>
      <c r="AM173" s="149"/>
      <c r="AN173" s="149"/>
      <c r="AO173" s="149"/>
      <c r="AP173" s="149"/>
      <c r="AQ173" s="149"/>
      <c r="AR173" s="149"/>
      <c r="AS173" s="149"/>
      <c r="AT173" s="149"/>
      <c r="AU173" s="149"/>
      <c r="AV173" s="149"/>
      <c r="AW173" s="149"/>
      <c r="AX173" s="149"/>
      <c r="AY173" s="149"/>
      <c r="AZ173" s="149"/>
      <c r="BA173" s="149"/>
      <c r="BB173" s="149"/>
    </row>
    <row r="174" spans="1:54">
      <c r="A174" s="149"/>
      <c r="B174" s="149"/>
      <c r="C174" s="149"/>
      <c r="D174" s="149"/>
      <c r="E174" s="149"/>
      <c r="F174" s="149"/>
      <c r="G174" s="149"/>
      <c r="H174" s="149"/>
      <c r="I174" s="149"/>
      <c r="J174" s="149"/>
      <c r="K174" s="149"/>
      <c r="L174" s="149"/>
      <c r="M174" s="149"/>
      <c r="N174" s="149"/>
      <c r="O174" s="149"/>
      <c r="P174" s="149"/>
      <c r="Q174" s="149"/>
      <c r="R174" s="149"/>
      <c r="S174" s="149"/>
      <c r="T174" s="149"/>
      <c r="U174" s="149"/>
      <c r="V174" s="149"/>
      <c r="W174" s="149"/>
      <c r="X174" s="149"/>
      <c r="Y174" s="149"/>
      <c r="Z174" s="149"/>
      <c r="AA174" s="149"/>
      <c r="AB174" s="149"/>
      <c r="AC174" s="149"/>
      <c r="AD174" s="149"/>
      <c r="AE174" s="149"/>
      <c r="AF174" s="149"/>
      <c r="AG174" s="149"/>
      <c r="AH174" s="149"/>
      <c r="AI174" s="149"/>
      <c r="AJ174" s="149"/>
      <c r="AK174" s="149"/>
      <c r="AL174" s="149"/>
      <c r="AM174" s="149"/>
      <c r="AN174" s="149"/>
      <c r="AO174" s="149"/>
      <c r="AP174" s="149"/>
      <c r="AQ174" s="149"/>
      <c r="AR174" s="149"/>
      <c r="AS174" s="149"/>
      <c r="AT174" s="149"/>
      <c r="AU174" s="149"/>
      <c r="AV174" s="149"/>
      <c r="AW174" s="149"/>
      <c r="AX174" s="149"/>
      <c r="AY174" s="149"/>
      <c r="AZ174" s="149"/>
      <c r="BA174" s="149"/>
      <c r="BB174" s="149"/>
    </row>
    <row r="175" spans="1:54">
      <c r="A175" s="149"/>
      <c r="B175" s="149"/>
      <c r="C175" s="149"/>
      <c r="D175" s="149"/>
      <c r="E175" s="149"/>
      <c r="F175" s="149"/>
      <c r="G175" s="149"/>
      <c r="H175" s="149"/>
      <c r="I175" s="149"/>
      <c r="J175" s="149"/>
      <c r="K175" s="149"/>
      <c r="L175" s="149"/>
      <c r="M175" s="149"/>
      <c r="N175" s="149"/>
      <c r="O175" s="149"/>
      <c r="P175" s="149"/>
      <c r="Q175" s="149"/>
      <c r="R175" s="149"/>
      <c r="S175" s="149"/>
      <c r="T175" s="149"/>
      <c r="U175" s="149"/>
      <c r="V175" s="149"/>
      <c r="W175" s="149"/>
      <c r="X175" s="149"/>
      <c r="Y175" s="149"/>
      <c r="Z175" s="149"/>
      <c r="AA175" s="149"/>
      <c r="AB175" s="149"/>
      <c r="AC175" s="149"/>
      <c r="AD175" s="149"/>
      <c r="AE175" s="149"/>
      <c r="AF175" s="149"/>
      <c r="AG175" s="149"/>
      <c r="AH175" s="149"/>
      <c r="AI175" s="149"/>
      <c r="AJ175" s="149"/>
      <c r="AK175" s="149"/>
      <c r="AL175" s="149"/>
      <c r="AM175" s="149"/>
      <c r="AN175" s="149"/>
      <c r="AO175" s="149"/>
      <c r="AP175" s="149"/>
      <c r="AQ175" s="149"/>
      <c r="AR175" s="149"/>
      <c r="AS175" s="149"/>
      <c r="AT175" s="149"/>
      <c r="AU175" s="149"/>
      <c r="AV175" s="149"/>
      <c r="AW175" s="149"/>
      <c r="AX175" s="149"/>
      <c r="AY175" s="149"/>
      <c r="AZ175" s="149"/>
      <c r="BA175" s="149"/>
      <c r="BB175" s="149"/>
    </row>
    <row r="176" spans="1:54">
      <c r="A176" s="149"/>
      <c r="B176" s="149"/>
      <c r="C176" s="149"/>
      <c r="D176" s="149"/>
      <c r="E176" s="149"/>
      <c r="F176" s="149"/>
      <c r="G176" s="149"/>
      <c r="H176" s="149"/>
      <c r="I176" s="149"/>
      <c r="J176" s="149"/>
      <c r="K176" s="149"/>
      <c r="L176" s="149"/>
      <c r="M176" s="149"/>
      <c r="N176" s="149"/>
      <c r="O176" s="149"/>
      <c r="P176" s="149"/>
      <c r="Q176" s="149"/>
      <c r="R176" s="149"/>
      <c r="S176" s="149"/>
      <c r="T176" s="149"/>
      <c r="U176" s="149"/>
      <c r="V176" s="149"/>
      <c r="W176" s="149"/>
      <c r="X176" s="149"/>
      <c r="Y176" s="149"/>
      <c r="Z176" s="149"/>
      <c r="AA176" s="149"/>
      <c r="AB176" s="149"/>
      <c r="AC176" s="149"/>
      <c r="AD176" s="149"/>
      <c r="AE176" s="149"/>
      <c r="AF176" s="149"/>
      <c r="AG176" s="149"/>
      <c r="AH176" s="149"/>
      <c r="AI176" s="149"/>
      <c r="AJ176" s="149"/>
      <c r="AK176" s="149"/>
      <c r="AL176" s="149"/>
      <c r="AM176" s="149"/>
      <c r="AN176" s="149"/>
      <c r="AO176" s="149"/>
      <c r="AP176" s="149"/>
      <c r="AQ176" s="149"/>
      <c r="AR176" s="149"/>
      <c r="AS176" s="149"/>
      <c r="AT176" s="149"/>
      <c r="AU176" s="149"/>
      <c r="AV176" s="149"/>
      <c r="AW176" s="149"/>
      <c r="AX176" s="149"/>
      <c r="AY176" s="149"/>
      <c r="AZ176" s="149"/>
      <c r="BA176" s="149"/>
      <c r="BB176" s="149"/>
    </row>
    <row r="177" spans="1:54">
      <c r="A177" s="149"/>
      <c r="B177" s="149"/>
      <c r="C177" s="149"/>
      <c r="D177" s="149"/>
      <c r="E177" s="149"/>
      <c r="F177" s="149"/>
      <c r="G177" s="149"/>
      <c r="H177" s="149"/>
      <c r="I177" s="149"/>
      <c r="J177" s="149"/>
      <c r="K177" s="149"/>
      <c r="L177" s="149"/>
      <c r="M177" s="149"/>
      <c r="N177" s="149"/>
      <c r="O177" s="149"/>
      <c r="P177" s="149"/>
      <c r="Q177" s="149"/>
      <c r="R177" s="149"/>
      <c r="S177" s="149"/>
      <c r="T177" s="149"/>
      <c r="U177" s="149"/>
      <c r="V177" s="149"/>
      <c r="W177" s="149"/>
      <c r="X177" s="149"/>
      <c r="Y177" s="149"/>
      <c r="Z177" s="149"/>
      <c r="AA177" s="149"/>
      <c r="AB177" s="149"/>
      <c r="AC177" s="149"/>
      <c r="AD177" s="149"/>
      <c r="AE177" s="149"/>
      <c r="AF177" s="149"/>
      <c r="AG177" s="149"/>
      <c r="AH177" s="149"/>
      <c r="AI177" s="149"/>
      <c r="AJ177" s="149"/>
      <c r="AK177" s="149"/>
      <c r="AL177" s="149"/>
      <c r="AM177" s="149"/>
      <c r="AN177" s="149"/>
      <c r="AO177" s="149"/>
      <c r="AP177" s="149"/>
      <c r="AQ177" s="149"/>
      <c r="AR177" s="149"/>
      <c r="AS177" s="149"/>
      <c r="AT177" s="149"/>
      <c r="AU177" s="149"/>
      <c r="AV177" s="149"/>
      <c r="AW177" s="149"/>
      <c r="AX177" s="149"/>
      <c r="AY177" s="149"/>
      <c r="AZ177" s="149"/>
      <c r="BA177" s="149"/>
      <c r="BB177" s="149"/>
    </row>
    <row r="178" spans="1:54">
      <c r="A178" s="149"/>
      <c r="B178" s="149"/>
      <c r="C178" s="149"/>
      <c r="D178" s="149"/>
      <c r="E178" s="149"/>
      <c r="F178" s="149"/>
      <c r="G178" s="149"/>
      <c r="H178" s="149"/>
      <c r="I178" s="149"/>
      <c r="J178" s="149"/>
      <c r="K178" s="149"/>
      <c r="L178" s="149"/>
      <c r="M178" s="149"/>
      <c r="N178" s="149"/>
      <c r="O178" s="149"/>
      <c r="P178" s="149"/>
      <c r="Q178" s="149"/>
      <c r="R178" s="149"/>
      <c r="S178" s="149"/>
      <c r="T178" s="149"/>
      <c r="U178" s="149"/>
      <c r="V178" s="149"/>
      <c r="W178" s="149"/>
      <c r="X178" s="149"/>
      <c r="Y178" s="149"/>
      <c r="Z178" s="149"/>
      <c r="AA178" s="149"/>
      <c r="AB178" s="149"/>
      <c r="AC178" s="149"/>
      <c r="AD178" s="149"/>
      <c r="AE178" s="149"/>
      <c r="AF178" s="149"/>
      <c r="AG178" s="149"/>
      <c r="AH178" s="149"/>
      <c r="AI178" s="149"/>
      <c r="AJ178" s="149"/>
      <c r="AK178" s="149"/>
      <c r="AL178" s="149"/>
      <c r="AM178" s="149"/>
      <c r="AN178" s="149"/>
      <c r="AO178" s="149"/>
      <c r="AP178" s="149"/>
      <c r="AQ178" s="149"/>
      <c r="AR178" s="149"/>
      <c r="AS178" s="149"/>
      <c r="AT178" s="149"/>
      <c r="AU178" s="149"/>
      <c r="AV178" s="149"/>
      <c r="AW178" s="149"/>
      <c r="AX178" s="149"/>
      <c r="AY178" s="149"/>
      <c r="AZ178" s="149"/>
      <c r="BA178" s="149"/>
      <c r="BB178" s="149"/>
    </row>
    <row r="179" spans="1:54">
      <c r="A179" s="149"/>
      <c r="B179" s="149"/>
      <c r="C179" s="149"/>
      <c r="D179" s="149"/>
      <c r="E179" s="149"/>
      <c r="F179" s="149"/>
      <c r="G179" s="149"/>
      <c r="H179" s="149"/>
      <c r="I179" s="149"/>
      <c r="J179" s="149"/>
      <c r="K179" s="149"/>
      <c r="L179" s="149"/>
      <c r="M179" s="149"/>
      <c r="N179" s="149"/>
      <c r="O179" s="149"/>
      <c r="P179" s="149"/>
      <c r="Q179" s="149"/>
      <c r="R179" s="149"/>
      <c r="S179" s="149"/>
      <c r="T179" s="149"/>
      <c r="U179" s="149"/>
      <c r="V179" s="149"/>
      <c r="W179" s="149"/>
      <c r="X179" s="149"/>
      <c r="Y179" s="149"/>
      <c r="Z179" s="149"/>
      <c r="AA179" s="149"/>
      <c r="AB179" s="149"/>
      <c r="AC179" s="149"/>
      <c r="AD179" s="149"/>
      <c r="AE179" s="149"/>
      <c r="AF179" s="149"/>
      <c r="AG179" s="149"/>
      <c r="AH179" s="149"/>
      <c r="AI179" s="149"/>
      <c r="AJ179" s="149"/>
      <c r="AK179" s="149"/>
      <c r="AL179" s="149"/>
      <c r="AM179" s="149"/>
      <c r="AN179" s="149"/>
      <c r="AO179" s="149"/>
      <c r="AP179" s="149"/>
      <c r="AQ179" s="149"/>
      <c r="AR179" s="149"/>
      <c r="AS179" s="149"/>
      <c r="AT179" s="149"/>
      <c r="AU179" s="149"/>
      <c r="AV179" s="149"/>
      <c r="AW179" s="149"/>
      <c r="AX179" s="149"/>
      <c r="AY179" s="149"/>
      <c r="AZ179" s="149"/>
      <c r="BA179" s="149"/>
      <c r="BB179" s="149"/>
    </row>
    <row r="180" spans="1:54">
      <c r="A180" s="149"/>
      <c r="B180" s="149"/>
      <c r="C180" s="149"/>
      <c r="D180" s="149"/>
      <c r="E180" s="149"/>
      <c r="F180" s="149"/>
      <c r="G180" s="149"/>
      <c r="H180" s="149"/>
      <c r="I180" s="149"/>
      <c r="J180" s="149"/>
      <c r="K180" s="149"/>
      <c r="L180" s="149"/>
      <c r="M180" s="149"/>
      <c r="N180" s="149"/>
      <c r="O180" s="149"/>
      <c r="P180" s="149"/>
      <c r="Q180" s="149"/>
      <c r="R180" s="149"/>
      <c r="S180" s="149"/>
      <c r="T180" s="149"/>
      <c r="U180" s="149"/>
      <c r="V180" s="149"/>
      <c r="W180" s="149"/>
      <c r="X180" s="149"/>
      <c r="Y180" s="149"/>
      <c r="Z180" s="149"/>
      <c r="AA180" s="149"/>
      <c r="AB180" s="149"/>
      <c r="AC180" s="149"/>
      <c r="AD180" s="149"/>
      <c r="AE180" s="149"/>
      <c r="AF180" s="149"/>
      <c r="AG180" s="149"/>
      <c r="AH180" s="149"/>
      <c r="AI180" s="149"/>
      <c r="AJ180" s="149"/>
      <c r="AK180" s="149"/>
      <c r="AL180" s="149"/>
      <c r="AM180" s="149"/>
      <c r="AN180" s="149"/>
      <c r="AO180" s="149"/>
      <c r="AP180" s="149"/>
      <c r="AQ180" s="149"/>
      <c r="AR180" s="149"/>
      <c r="AS180" s="149"/>
      <c r="AT180" s="149"/>
      <c r="AU180" s="149"/>
      <c r="AV180" s="149"/>
      <c r="AW180" s="149"/>
      <c r="AX180" s="149"/>
      <c r="AY180" s="149"/>
      <c r="AZ180" s="149"/>
      <c r="BA180" s="149"/>
      <c r="BB180" s="149"/>
    </row>
    <row r="181" spans="1:54">
      <c r="A181" s="149"/>
      <c r="B181" s="149"/>
      <c r="C181" s="149"/>
      <c r="D181" s="149"/>
      <c r="E181" s="149"/>
      <c r="F181" s="149"/>
      <c r="G181" s="149"/>
      <c r="H181" s="149"/>
      <c r="I181" s="149"/>
      <c r="J181" s="149"/>
      <c r="K181" s="149"/>
      <c r="L181" s="149"/>
      <c r="M181" s="149"/>
      <c r="N181" s="149"/>
      <c r="O181" s="149"/>
      <c r="P181" s="149"/>
      <c r="Q181" s="149"/>
      <c r="R181" s="149"/>
      <c r="S181" s="149"/>
      <c r="T181" s="149"/>
      <c r="U181" s="149"/>
      <c r="V181" s="149"/>
      <c r="W181" s="149"/>
      <c r="X181" s="149"/>
      <c r="Y181" s="149"/>
      <c r="Z181" s="149"/>
      <c r="AA181" s="149"/>
      <c r="AB181" s="149"/>
      <c r="AC181" s="149"/>
      <c r="AD181" s="149"/>
      <c r="AE181" s="149"/>
      <c r="AF181" s="149"/>
      <c r="AG181" s="149"/>
      <c r="AH181" s="149"/>
      <c r="AI181" s="149"/>
      <c r="AJ181" s="149"/>
      <c r="AK181" s="149"/>
      <c r="AL181" s="149"/>
      <c r="AM181" s="149"/>
      <c r="AN181" s="149"/>
      <c r="AO181" s="149"/>
      <c r="AP181" s="149"/>
      <c r="AQ181" s="149"/>
      <c r="AR181" s="149"/>
      <c r="AS181" s="149"/>
      <c r="AT181" s="149"/>
      <c r="AU181" s="149"/>
      <c r="AV181" s="149"/>
      <c r="AW181" s="149"/>
      <c r="AX181" s="149"/>
      <c r="AY181" s="149"/>
      <c r="AZ181" s="149"/>
      <c r="BA181" s="149"/>
      <c r="BB181" s="149"/>
    </row>
    <row r="182" spans="1:54">
      <c r="A182" s="149"/>
      <c r="B182" s="149"/>
      <c r="C182" s="149"/>
      <c r="D182" s="149"/>
      <c r="E182" s="149"/>
      <c r="F182" s="149"/>
      <c r="G182" s="149"/>
      <c r="H182" s="149"/>
      <c r="I182" s="149"/>
      <c r="J182" s="149"/>
      <c r="K182" s="149"/>
      <c r="L182" s="149"/>
      <c r="M182" s="149"/>
      <c r="N182" s="149"/>
      <c r="O182" s="149"/>
      <c r="P182" s="149"/>
      <c r="Q182" s="149"/>
      <c r="R182" s="149"/>
      <c r="S182" s="149"/>
      <c r="T182" s="149"/>
      <c r="U182" s="149"/>
      <c r="V182" s="149"/>
      <c r="W182" s="149"/>
      <c r="X182" s="149"/>
      <c r="Y182" s="149"/>
      <c r="Z182" s="149"/>
      <c r="AA182" s="149"/>
      <c r="AB182" s="149"/>
      <c r="AC182" s="149"/>
      <c r="AD182" s="149"/>
      <c r="AE182" s="149"/>
      <c r="AF182" s="149"/>
      <c r="AG182" s="149"/>
      <c r="AH182" s="149"/>
      <c r="AI182" s="149"/>
      <c r="AJ182" s="149"/>
      <c r="AK182" s="149"/>
      <c r="AL182" s="149"/>
      <c r="AM182" s="149"/>
      <c r="AN182" s="149"/>
      <c r="AO182" s="149"/>
      <c r="AP182" s="149"/>
      <c r="AQ182" s="149"/>
      <c r="AR182" s="149"/>
      <c r="AS182" s="149"/>
      <c r="AT182" s="149"/>
      <c r="AU182" s="149"/>
      <c r="AV182" s="149"/>
      <c r="AW182" s="149"/>
      <c r="AX182" s="149"/>
      <c r="AY182" s="149"/>
      <c r="AZ182" s="149"/>
      <c r="BA182" s="149"/>
      <c r="BB182" s="149"/>
    </row>
    <row r="183" spans="1:54">
      <c r="A183" s="149"/>
      <c r="B183" s="149"/>
      <c r="C183" s="149"/>
      <c r="D183" s="149"/>
      <c r="E183" s="149"/>
      <c r="F183" s="149"/>
      <c r="G183" s="149"/>
      <c r="H183" s="149"/>
      <c r="I183" s="149"/>
      <c r="J183" s="149"/>
      <c r="K183" s="149"/>
      <c r="L183" s="149"/>
      <c r="M183" s="149"/>
      <c r="N183" s="149"/>
      <c r="O183" s="149"/>
      <c r="P183" s="149"/>
      <c r="Q183" s="149"/>
      <c r="R183" s="149"/>
      <c r="S183" s="149"/>
      <c r="T183" s="149"/>
      <c r="U183" s="149"/>
      <c r="V183" s="149"/>
      <c r="W183" s="149"/>
      <c r="X183" s="149"/>
      <c r="Y183" s="149"/>
      <c r="Z183" s="149"/>
      <c r="AA183" s="149"/>
      <c r="AB183" s="149"/>
      <c r="AC183" s="149"/>
      <c r="AD183" s="149"/>
      <c r="AE183" s="149"/>
      <c r="AF183" s="149"/>
      <c r="AG183" s="149"/>
      <c r="AH183" s="149"/>
      <c r="AI183" s="149"/>
      <c r="AJ183" s="149"/>
      <c r="AK183" s="149"/>
      <c r="AL183" s="149"/>
      <c r="AM183" s="149"/>
      <c r="AN183" s="149"/>
      <c r="AO183" s="149"/>
      <c r="AP183" s="149"/>
      <c r="AQ183" s="149"/>
      <c r="AR183" s="149"/>
      <c r="AS183" s="149"/>
      <c r="AT183" s="149"/>
      <c r="AU183" s="149"/>
      <c r="AV183" s="149"/>
      <c r="AW183" s="149"/>
      <c r="AX183" s="149"/>
      <c r="AY183" s="149"/>
      <c r="AZ183" s="149"/>
      <c r="BA183" s="149"/>
      <c r="BB183" s="149"/>
    </row>
    <row r="184" spans="1:54">
      <c r="A184" s="149"/>
      <c r="B184" s="149"/>
      <c r="C184" s="149"/>
      <c r="D184" s="149"/>
      <c r="E184" s="149"/>
      <c r="F184" s="149"/>
      <c r="G184" s="149"/>
      <c r="H184" s="149"/>
      <c r="I184" s="149"/>
      <c r="J184" s="149"/>
      <c r="K184" s="149"/>
      <c r="L184" s="149"/>
      <c r="M184" s="149"/>
      <c r="N184" s="149"/>
      <c r="O184" s="149"/>
      <c r="P184" s="149"/>
      <c r="Q184" s="149"/>
      <c r="R184" s="149"/>
      <c r="S184" s="149"/>
      <c r="T184" s="149"/>
      <c r="U184" s="149"/>
      <c r="V184" s="149"/>
      <c r="W184" s="149"/>
      <c r="X184" s="149"/>
      <c r="Y184" s="149"/>
      <c r="Z184" s="149"/>
      <c r="AA184" s="149"/>
      <c r="AB184" s="149"/>
      <c r="AC184" s="149"/>
      <c r="AD184" s="149"/>
      <c r="AE184" s="149"/>
      <c r="AF184" s="149"/>
      <c r="AG184" s="149"/>
      <c r="AH184" s="149"/>
      <c r="AI184" s="149"/>
      <c r="AJ184" s="149"/>
      <c r="AK184" s="149"/>
      <c r="AL184" s="149"/>
      <c r="AM184" s="149"/>
      <c r="AN184" s="149"/>
      <c r="AO184" s="149"/>
      <c r="AP184" s="149"/>
      <c r="AQ184" s="149"/>
      <c r="AR184" s="149"/>
      <c r="AS184" s="149"/>
      <c r="AT184" s="149"/>
      <c r="AU184" s="149"/>
      <c r="AV184" s="149"/>
      <c r="AW184" s="149"/>
      <c r="AX184" s="149"/>
      <c r="AY184" s="149"/>
      <c r="AZ184" s="149"/>
      <c r="BA184" s="149"/>
      <c r="BB184" s="149"/>
    </row>
    <row r="185" spans="1:54">
      <c r="A185" s="149"/>
      <c r="B185" s="149"/>
      <c r="C185" s="149"/>
      <c r="D185" s="149"/>
      <c r="E185" s="149"/>
      <c r="F185" s="149"/>
      <c r="G185" s="149"/>
      <c r="H185" s="149"/>
      <c r="I185" s="149"/>
      <c r="J185" s="149"/>
      <c r="K185" s="149"/>
      <c r="L185" s="149"/>
      <c r="M185" s="149"/>
      <c r="N185" s="149"/>
      <c r="O185" s="149"/>
      <c r="P185" s="149"/>
      <c r="Q185" s="149"/>
      <c r="R185" s="149"/>
      <c r="S185" s="149"/>
      <c r="T185" s="149"/>
      <c r="U185" s="149"/>
      <c r="V185" s="149"/>
      <c r="W185" s="149"/>
      <c r="X185" s="149"/>
      <c r="Y185" s="149"/>
      <c r="Z185" s="149"/>
      <c r="AA185" s="149"/>
      <c r="AB185" s="149"/>
      <c r="AC185" s="149"/>
      <c r="AD185" s="149"/>
      <c r="AE185" s="149"/>
      <c r="AF185" s="149"/>
      <c r="AG185" s="149"/>
      <c r="AH185" s="149"/>
      <c r="AI185" s="149"/>
      <c r="AJ185" s="149"/>
      <c r="AK185" s="149"/>
      <c r="AL185" s="149"/>
      <c r="AM185" s="149"/>
      <c r="AN185" s="149"/>
      <c r="AO185" s="149"/>
      <c r="AP185" s="149"/>
      <c r="AQ185" s="149"/>
      <c r="AR185" s="149"/>
      <c r="AS185" s="149"/>
      <c r="AT185" s="149"/>
      <c r="AU185" s="149"/>
      <c r="AV185" s="149"/>
      <c r="AW185" s="149"/>
      <c r="AX185" s="149"/>
      <c r="AY185" s="149"/>
      <c r="AZ185" s="149"/>
      <c r="BA185" s="149"/>
      <c r="BB185" s="149"/>
    </row>
    <row r="186" spans="1:54">
      <c r="A186" s="149"/>
      <c r="B186" s="149"/>
      <c r="C186" s="149"/>
      <c r="D186" s="149"/>
      <c r="E186" s="149"/>
      <c r="F186" s="149"/>
      <c r="G186" s="149"/>
      <c r="H186" s="149"/>
      <c r="I186" s="149"/>
      <c r="J186" s="149"/>
      <c r="K186" s="149"/>
      <c r="L186" s="149"/>
      <c r="M186" s="149"/>
      <c r="N186" s="149"/>
      <c r="O186" s="149"/>
      <c r="P186" s="149"/>
      <c r="Q186" s="149"/>
      <c r="R186" s="149"/>
      <c r="S186" s="149"/>
      <c r="T186" s="149"/>
      <c r="U186" s="149"/>
      <c r="V186" s="149"/>
      <c r="W186" s="149"/>
      <c r="X186" s="149"/>
      <c r="Y186" s="149"/>
      <c r="Z186" s="149"/>
      <c r="AA186" s="149"/>
      <c r="AB186" s="149"/>
      <c r="AC186" s="149"/>
      <c r="AD186" s="149"/>
      <c r="AE186" s="149"/>
      <c r="AF186" s="149"/>
      <c r="AG186" s="149"/>
      <c r="AH186" s="149"/>
      <c r="AI186" s="149"/>
      <c r="AJ186" s="149"/>
      <c r="AK186" s="149"/>
      <c r="AL186" s="149"/>
      <c r="AM186" s="149"/>
      <c r="AN186" s="149"/>
      <c r="AO186" s="149"/>
      <c r="AP186" s="149"/>
      <c r="AQ186" s="149"/>
      <c r="AR186" s="149"/>
      <c r="AS186" s="149"/>
      <c r="AT186" s="149"/>
      <c r="AU186" s="149"/>
      <c r="AV186" s="149"/>
      <c r="AW186" s="149"/>
      <c r="AX186" s="149"/>
      <c r="AY186" s="149"/>
      <c r="AZ186" s="149"/>
      <c r="BA186" s="149"/>
      <c r="BB186" s="149"/>
    </row>
    <row r="187" spans="1:54">
      <c r="A187" s="149"/>
      <c r="B187" s="149"/>
      <c r="C187" s="149"/>
      <c r="D187" s="149"/>
      <c r="E187" s="149"/>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49"/>
      <c r="AY187" s="149"/>
      <c r="AZ187" s="149"/>
      <c r="BA187" s="149"/>
      <c r="BB187" s="149"/>
    </row>
    <row r="188" spans="1:54">
      <c r="A188" s="149"/>
      <c r="B188" s="149"/>
      <c r="C188" s="149"/>
      <c r="D188" s="149"/>
      <c r="E188" s="149"/>
      <c r="F188" s="149"/>
      <c r="G188" s="149"/>
      <c r="H188" s="149"/>
      <c r="I188" s="149"/>
      <c r="J188" s="149"/>
      <c r="K188" s="149"/>
      <c r="L188" s="149"/>
      <c r="M188" s="149"/>
      <c r="N188" s="149"/>
      <c r="O188" s="149"/>
      <c r="P188" s="149"/>
      <c r="Q188" s="149"/>
      <c r="R188" s="149"/>
      <c r="S188" s="149"/>
      <c r="T188" s="149"/>
      <c r="U188" s="149"/>
      <c r="V188" s="149"/>
      <c r="W188" s="149"/>
      <c r="X188" s="149"/>
      <c r="Y188" s="149"/>
      <c r="Z188" s="149"/>
      <c r="AA188" s="149"/>
      <c r="AB188" s="149"/>
      <c r="AC188" s="149"/>
      <c r="AD188" s="149"/>
      <c r="AE188" s="149"/>
      <c r="AF188" s="149"/>
      <c r="AG188" s="149"/>
      <c r="AH188" s="149"/>
      <c r="AI188" s="149"/>
      <c r="AJ188" s="149"/>
      <c r="AK188" s="149"/>
      <c r="AL188" s="149"/>
      <c r="AM188" s="149"/>
      <c r="AN188" s="149"/>
      <c r="AO188" s="149"/>
      <c r="AP188" s="149"/>
      <c r="AQ188" s="149"/>
      <c r="AR188" s="149"/>
      <c r="AS188" s="149"/>
      <c r="AT188" s="149"/>
      <c r="AU188" s="149"/>
      <c r="AV188" s="149"/>
      <c r="AW188" s="149"/>
      <c r="AX188" s="149"/>
      <c r="AY188" s="149"/>
      <c r="AZ188" s="149"/>
      <c r="BA188" s="149"/>
      <c r="BB188" s="149"/>
    </row>
    <row r="189" spans="1:54">
      <c r="A189" s="149"/>
      <c r="B189" s="149"/>
      <c r="C189" s="149"/>
      <c r="D189" s="149"/>
      <c r="E189" s="149"/>
      <c r="F189" s="149"/>
      <c r="G189" s="149"/>
      <c r="H189" s="149"/>
      <c r="I189" s="149"/>
      <c r="J189" s="149"/>
      <c r="K189" s="149"/>
      <c r="L189" s="149"/>
      <c r="M189" s="149"/>
      <c r="N189" s="149"/>
      <c r="O189" s="149"/>
      <c r="P189" s="149"/>
      <c r="Q189" s="149"/>
      <c r="R189" s="149"/>
      <c r="S189" s="149"/>
      <c r="T189" s="149"/>
      <c r="U189" s="149"/>
      <c r="V189" s="149"/>
      <c r="W189" s="149"/>
      <c r="X189" s="149"/>
      <c r="Y189" s="149"/>
      <c r="Z189" s="149"/>
      <c r="AA189" s="149"/>
      <c r="AB189" s="149"/>
      <c r="AC189" s="149"/>
      <c r="AD189" s="149"/>
      <c r="AE189" s="149"/>
      <c r="AF189" s="149"/>
      <c r="AG189" s="149"/>
      <c r="AH189" s="149"/>
      <c r="AI189" s="149"/>
      <c r="AJ189" s="149"/>
      <c r="AK189" s="149"/>
      <c r="AL189" s="149"/>
      <c r="AM189" s="149"/>
      <c r="AN189" s="149"/>
      <c r="AO189" s="149"/>
      <c r="AP189" s="149"/>
      <c r="AQ189" s="149"/>
      <c r="AR189" s="149"/>
      <c r="AS189" s="149"/>
      <c r="AT189" s="149"/>
      <c r="AU189" s="149"/>
      <c r="AV189" s="149"/>
      <c r="AW189" s="149"/>
      <c r="AX189" s="149"/>
      <c r="AY189" s="149"/>
      <c r="AZ189" s="149"/>
      <c r="BA189" s="149"/>
      <c r="BB189" s="149"/>
    </row>
    <row r="190" spans="1:54">
      <c r="A190" s="149"/>
      <c r="B190" s="149"/>
      <c r="C190" s="149"/>
      <c r="D190" s="149"/>
      <c r="E190" s="149"/>
      <c r="F190" s="149"/>
      <c r="G190" s="149"/>
      <c r="H190" s="149"/>
      <c r="I190" s="149"/>
      <c r="J190" s="149"/>
      <c r="K190" s="149"/>
      <c r="L190" s="149"/>
      <c r="M190" s="149"/>
      <c r="N190" s="149"/>
      <c r="O190" s="149"/>
      <c r="P190" s="149"/>
      <c r="Q190" s="149"/>
      <c r="R190" s="149"/>
      <c r="S190" s="149"/>
      <c r="T190" s="149"/>
      <c r="U190" s="149"/>
      <c r="V190" s="149"/>
      <c r="W190" s="149"/>
      <c r="X190" s="149"/>
      <c r="Y190" s="149"/>
      <c r="Z190" s="149"/>
      <c r="AA190" s="149"/>
      <c r="AB190" s="149"/>
      <c r="AC190" s="149"/>
      <c r="AD190" s="149"/>
      <c r="AE190" s="149"/>
      <c r="AF190" s="149"/>
      <c r="AG190" s="149"/>
      <c r="AH190" s="149"/>
      <c r="AI190" s="149"/>
      <c r="AJ190" s="149"/>
      <c r="AK190" s="149"/>
      <c r="AL190" s="149"/>
      <c r="AM190" s="149"/>
      <c r="AN190" s="149"/>
      <c r="AO190" s="149"/>
      <c r="AP190" s="149"/>
      <c r="AQ190" s="149"/>
      <c r="AR190" s="149"/>
      <c r="AS190" s="149"/>
      <c r="AT190" s="149"/>
      <c r="AU190" s="149"/>
      <c r="AV190" s="149"/>
      <c r="AW190" s="149"/>
      <c r="AX190" s="149"/>
      <c r="AY190" s="149"/>
      <c r="AZ190" s="149"/>
      <c r="BA190" s="149"/>
      <c r="BB190" s="149"/>
    </row>
    <row r="191" spans="1:54">
      <c r="A191" s="149"/>
      <c r="B191" s="149"/>
      <c r="C191" s="149"/>
      <c r="D191" s="149"/>
      <c r="E191" s="149"/>
      <c r="F191" s="149"/>
      <c r="G191" s="149"/>
      <c r="H191" s="149"/>
      <c r="I191" s="149"/>
      <c r="J191" s="149"/>
      <c r="K191" s="149"/>
      <c r="L191" s="149"/>
      <c r="M191" s="149"/>
      <c r="N191" s="149"/>
      <c r="O191" s="149"/>
      <c r="P191" s="149"/>
      <c r="Q191" s="149"/>
      <c r="R191" s="149"/>
      <c r="S191" s="149"/>
      <c r="T191" s="149"/>
      <c r="U191" s="149"/>
      <c r="V191" s="149"/>
      <c r="W191" s="149"/>
      <c r="X191" s="149"/>
      <c r="Y191" s="149"/>
      <c r="Z191" s="149"/>
      <c r="AA191" s="149"/>
      <c r="AB191" s="149"/>
      <c r="AC191" s="149"/>
      <c r="AD191" s="149"/>
      <c r="AE191" s="149"/>
      <c r="AF191" s="149"/>
      <c r="AG191" s="149"/>
      <c r="AH191" s="149"/>
      <c r="AI191" s="149"/>
      <c r="AJ191" s="149"/>
      <c r="AK191" s="149"/>
      <c r="AL191" s="149"/>
      <c r="AM191" s="149"/>
      <c r="AN191" s="149"/>
      <c r="AO191" s="149"/>
      <c r="AP191" s="149"/>
      <c r="AQ191" s="149"/>
      <c r="AR191" s="149"/>
      <c r="AS191" s="149"/>
      <c r="AT191" s="149"/>
      <c r="AU191" s="149"/>
      <c r="AV191" s="149"/>
      <c r="AW191" s="149"/>
      <c r="AX191" s="149"/>
      <c r="AY191" s="149"/>
      <c r="AZ191" s="149"/>
      <c r="BA191" s="149"/>
      <c r="BB191" s="149"/>
    </row>
    <row r="192" spans="1:54">
      <c r="A192" s="149"/>
      <c r="B192" s="149"/>
      <c r="C192" s="149"/>
      <c r="D192" s="149"/>
      <c r="E192" s="149"/>
      <c r="F192" s="149"/>
      <c r="G192" s="149"/>
      <c r="H192" s="149"/>
      <c r="I192" s="149"/>
      <c r="J192" s="149"/>
      <c r="K192" s="149"/>
      <c r="L192" s="149"/>
      <c r="M192" s="149"/>
      <c r="N192" s="149"/>
      <c r="O192" s="149"/>
      <c r="P192" s="149"/>
      <c r="Q192" s="149"/>
      <c r="R192" s="149"/>
      <c r="S192" s="149"/>
      <c r="T192" s="149"/>
      <c r="U192" s="149"/>
      <c r="V192" s="149"/>
      <c r="W192" s="149"/>
      <c r="X192" s="149"/>
      <c r="Y192" s="149"/>
      <c r="Z192" s="149"/>
      <c r="AA192" s="149"/>
      <c r="AB192" s="149"/>
      <c r="AC192" s="149"/>
      <c r="AD192" s="149"/>
      <c r="AE192" s="149"/>
      <c r="AF192" s="149"/>
      <c r="AG192" s="149"/>
      <c r="AH192" s="149"/>
      <c r="AI192" s="149"/>
      <c r="AJ192" s="149"/>
      <c r="AK192" s="149"/>
      <c r="AL192" s="149"/>
      <c r="AM192" s="149"/>
      <c r="AN192" s="149"/>
      <c r="AO192" s="149"/>
      <c r="AP192" s="149"/>
      <c r="AQ192" s="149"/>
      <c r="AR192" s="149"/>
      <c r="AS192" s="149"/>
      <c r="AT192" s="149"/>
      <c r="AU192" s="149"/>
      <c r="AV192" s="149"/>
      <c r="AW192" s="149"/>
      <c r="AX192" s="149"/>
      <c r="AY192" s="149"/>
      <c r="AZ192" s="149"/>
      <c r="BA192" s="149"/>
      <c r="BB192" s="149"/>
    </row>
    <row r="193" spans="1:54">
      <c r="A193" s="149"/>
      <c r="B193" s="149"/>
      <c r="C193" s="149"/>
      <c r="D193" s="149"/>
      <c r="E193" s="149"/>
      <c r="F193" s="149"/>
      <c r="G193" s="149"/>
      <c r="H193" s="149"/>
      <c r="I193" s="149"/>
      <c r="J193" s="149"/>
      <c r="K193" s="149"/>
      <c r="L193" s="149"/>
      <c r="M193" s="149"/>
      <c r="N193" s="149"/>
      <c r="O193" s="149"/>
      <c r="P193" s="149"/>
      <c r="Q193" s="149"/>
      <c r="R193" s="149"/>
      <c r="S193" s="149"/>
      <c r="T193" s="149"/>
      <c r="U193" s="149"/>
      <c r="V193" s="149"/>
      <c r="W193" s="149"/>
      <c r="X193" s="149"/>
      <c r="Y193" s="149"/>
      <c r="Z193" s="149"/>
      <c r="AA193" s="149"/>
      <c r="AB193" s="149"/>
      <c r="AC193" s="149"/>
      <c r="AD193" s="149"/>
      <c r="AE193" s="149"/>
      <c r="AF193" s="149"/>
      <c r="AG193" s="149"/>
      <c r="AH193" s="149"/>
      <c r="AI193" s="149"/>
      <c r="AJ193" s="149"/>
      <c r="AK193" s="149"/>
      <c r="AL193" s="149"/>
      <c r="AM193" s="149"/>
      <c r="AN193" s="149"/>
      <c r="AO193" s="149"/>
      <c r="AP193" s="149"/>
      <c r="AQ193" s="149"/>
      <c r="AR193" s="149"/>
      <c r="AS193" s="149"/>
      <c r="AT193" s="149"/>
      <c r="AU193" s="149"/>
      <c r="AV193" s="149"/>
      <c r="AW193" s="149"/>
      <c r="AX193" s="149"/>
      <c r="AY193" s="149"/>
      <c r="AZ193" s="149"/>
      <c r="BA193" s="149"/>
      <c r="BB193" s="149"/>
    </row>
    <row r="194" spans="1:54">
      <c r="A194" s="149"/>
      <c r="B194" s="149"/>
      <c r="C194" s="149"/>
      <c r="D194" s="149"/>
      <c r="E194" s="149"/>
      <c r="F194" s="149"/>
      <c r="G194" s="149"/>
      <c r="H194" s="149"/>
      <c r="I194" s="149"/>
      <c r="J194" s="149"/>
      <c r="K194" s="149"/>
      <c r="L194" s="149"/>
      <c r="M194" s="149"/>
      <c r="N194" s="149"/>
      <c r="O194" s="149"/>
      <c r="P194" s="149"/>
      <c r="Q194" s="149"/>
      <c r="R194" s="149"/>
      <c r="S194" s="149"/>
      <c r="T194" s="149"/>
      <c r="U194" s="149"/>
      <c r="V194" s="149"/>
      <c r="W194" s="149"/>
      <c r="X194" s="149"/>
      <c r="Y194" s="149"/>
      <c r="Z194" s="149"/>
      <c r="AA194" s="149"/>
      <c r="AB194" s="149"/>
      <c r="AC194" s="149"/>
      <c r="AD194" s="149"/>
      <c r="AE194" s="149"/>
      <c r="AF194" s="149"/>
      <c r="AG194" s="149"/>
      <c r="AH194" s="149"/>
      <c r="AI194" s="149"/>
      <c r="AJ194" s="149"/>
      <c r="AK194" s="149"/>
      <c r="AL194" s="149"/>
      <c r="AM194" s="149"/>
      <c r="AN194" s="149"/>
      <c r="AO194" s="149"/>
      <c r="AP194" s="149"/>
      <c r="AQ194" s="149"/>
      <c r="AR194" s="149"/>
      <c r="AS194" s="149"/>
      <c r="AT194" s="149"/>
      <c r="AU194" s="149"/>
      <c r="AV194" s="149"/>
      <c r="AW194" s="149"/>
      <c r="AX194" s="149"/>
      <c r="AY194" s="149"/>
      <c r="AZ194" s="149"/>
      <c r="BA194" s="149"/>
      <c r="BB194" s="149"/>
    </row>
    <row r="195" spans="1:54">
      <c r="A195" s="149"/>
      <c r="B195" s="149"/>
      <c r="C195" s="149"/>
      <c r="D195" s="149"/>
      <c r="E195" s="149"/>
      <c r="F195" s="149"/>
      <c r="G195" s="149"/>
      <c r="H195" s="149"/>
      <c r="I195" s="149"/>
      <c r="J195" s="149"/>
      <c r="K195" s="149"/>
      <c r="L195" s="149"/>
      <c r="M195" s="149"/>
      <c r="N195" s="149"/>
      <c r="O195" s="149"/>
      <c r="P195" s="149"/>
      <c r="Q195" s="149"/>
      <c r="R195" s="149"/>
      <c r="S195" s="149"/>
      <c r="T195" s="149"/>
      <c r="U195" s="149"/>
      <c r="V195" s="149"/>
      <c r="W195" s="149"/>
      <c r="X195" s="149"/>
      <c r="Y195" s="149"/>
      <c r="Z195" s="149"/>
      <c r="AA195" s="149"/>
      <c r="AB195" s="149"/>
      <c r="AC195" s="149"/>
      <c r="AD195" s="149"/>
      <c r="AE195" s="149"/>
      <c r="AF195" s="149"/>
      <c r="AG195" s="149"/>
      <c r="AH195" s="149"/>
      <c r="AI195" s="149"/>
      <c r="AJ195" s="149"/>
      <c r="AK195" s="149"/>
      <c r="AL195" s="149"/>
      <c r="AM195" s="149"/>
      <c r="AN195" s="149"/>
      <c r="AO195" s="149"/>
      <c r="AP195" s="149"/>
      <c r="AQ195" s="149"/>
      <c r="AR195" s="149"/>
      <c r="AS195" s="149"/>
      <c r="AT195" s="149"/>
      <c r="AU195" s="149"/>
      <c r="AV195" s="149"/>
      <c r="AW195" s="149"/>
      <c r="AX195" s="149"/>
      <c r="AY195" s="149"/>
      <c r="AZ195" s="149"/>
      <c r="BA195" s="149"/>
      <c r="BB195" s="149"/>
    </row>
    <row r="196" spans="1:54">
      <c r="A196" s="149"/>
      <c r="B196" s="149"/>
      <c r="C196" s="149"/>
      <c r="D196" s="149"/>
      <c r="E196" s="149"/>
      <c r="F196" s="149"/>
      <c r="G196" s="149"/>
      <c r="H196" s="149"/>
      <c r="I196" s="149"/>
      <c r="J196" s="149"/>
      <c r="K196" s="149"/>
      <c r="L196" s="149"/>
      <c r="M196" s="149"/>
      <c r="N196" s="149"/>
      <c r="O196" s="149"/>
      <c r="P196" s="149"/>
      <c r="Q196" s="149"/>
      <c r="R196" s="149"/>
      <c r="S196" s="149"/>
      <c r="T196" s="149"/>
      <c r="U196" s="149"/>
      <c r="V196" s="149"/>
      <c r="W196" s="149"/>
      <c r="X196" s="149"/>
      <c r="Y196" s="149"/>
      <c r="Z196" s="149"/>
      <c r="AA196" s="149"/>
      <c r="AB196" s="149"/>
      <c r="AC196" s="149"/>
      <c r="AD196" s="149"/>
      <c r="AE196" s="149"/>
      <c r="AF196" s="149"/>
      <c r="AG196" s="149"/>
      <c r="AH196" s="149"/>
      <c r="AI196" s="149"/>
      <c r="AJ196" s="149"/>
      <c r="AK196" s="149"/>
      <c r="AL196" s="149"/>
      <c r="AM196" s="149"/>
      <c r="AN196" s="149"/>
      <c r="AO196" s="149"/>
      <c r="AP196" s="149"/>
      <c r="AQ196" s="149"/>
      <c r="AR196" s="149"/>
      <c r="AS196" s="149"/>
      <c r="AT196" s="149"/>
      <c r="AU196" s="149"/>
      <c r="AV196" s="149"/>
      <c r="AW196" s="149"/>
      <c r="AX196" s="149"/>
      <c r="AY196" s="149"/>
      <c r="AZ196" s="149"/>
      <c r="BA196" s="149"/>
      <c r="BB196" s="149"/>
    </row>
    <row r="197" spans="1:54">
      <c r="A197" s="149"/>
      <c r="B197" s="149"/>
      <c r="C197" s="149"/>
      <c r="D197" s="149"/>
      <c r="E197" s="149"/>
      <c r="F197" s="149"/>
      <c r="G197" s="149"/>
      <c r="H197" s="149"/>
      <c r="I197" s="149"/>
      <c r="J197" s="149"/>
      <c r="K197" s="149"/>
      <c r="L197" s="149"/>
      <c r="M197" s="149"/>
      <c r="N197" s="149"/>
      <c r="O197" s="149"/>
      <c r="P197" s="149"/>
      <c r="Q197" s="149"/>
      <c r="R197" s="149"/>
      <c r="S197" s="149"/>
      <c r="T197" s="149"/>
      <c r="U197" s="149"/>
      <c r="V197" s="149"/>
      <c r="W197" s="149"/>
      <c r="X197" s="149"/>
      <c r="Y197" s="149"/>
      <c r="Z197" s="149"/>
      <c r="AA197" s="149"/>
      <c r="AB197" s="149"/>
      <c r="AC197" s="149"/>
      <c r="AD197" s="149"/>
      <c r="AE197" s="149"/>
      <c r="AF197" s="149"/>
      <c r="AG197" s="149"/>
      <c r="AH197" s="149"/>
      <c r="AI197" s="149"/>
      <c r="AJ197" s="149"/>
      <c r="AK197" s="149"/>
      <c r="AL197" s="149"/>
      <c r="AM197" s="149"/>
      <c r="AN197" s="149"/>
      <c r="AO197" s="149"/>
      <c r="AP197" s="149"/>
      <c r="AQ197" s="149"/>
      <c r="AR197" s="149"/>
      <c r="AS197" s="149"/>
      <c r="AT197" s="149"/>
      <c r="AU197" s="149"/>
      <c r="AV197" s="149"/>
      <c r="AW197" s="149"/>
      <c r="AX197" s="149"/>
      <c r="AY197" s="149"/>
      <c r="AZ197" s="149"/>
      <c r="BA197" s="149"/>
      <c r="BB197" s="149"/>
    </row>
    <row r="198" spans="1:54">
      <c r="A198" s="149"/>
      <c r="B198" s="149"/>
      <c r="C198" s="149"/>
      <c r="D198" s="149"/>
      <c r="E198" s="149"/>
      <c r="F198" s="149"/>
      <c r="G198" s="149"/>
      <c r="H198" s="149"/>
      <c r="I198" s="149"/>
      <c r="J198" s="149"/>
      <c r="K198" s="149"/>
      <c r="L198" s="149"/>
      <c r="M198" s="149"/>
      <c r="N198" s="149"/>
      <c r="O198" s="149"/>
      <c r="P198" s="149"/>
      <c r="Q198" s="149"/>
      <c r="R198" s="149"/>
      <c r="S198" s="149"/>
      <c r="T198" s="149"/>
      <c r="U198" s="149"/>
      <c r="V198" s="149"/>
      <c r="W198" s="149"/>
      <c r="X198" s="149"/>
      <c r="Y198" s="149"/>
      <c r="Z198" s="149"/>
      <c r="AA198" s="149"/>
      <c r="AB198" s="149"/>
      <c r="AC198" s="149"/>
      <c r="AD198" s="149"/>
      <c r="AE198" s="149"/>
      <c r="AF198" s="149"/>
      <c r="AG198" s="149"/>
      <c r="AH198" s="149"/>
      <c r="AI198" s="149"/>
      <c r="AJ198" s="149"/>
      <c r="AK198" s="149"/>
      <c r="AL198" s="149"/>
      <c r="AM198" s="149"/>
      <c r="AN198" s="149"/>
      <c r="AO198" s="149"/>
      <c r="AP198" s="149"/>
      <c r="AQ198" s="149"/>
      <c r="AR198" s="149"/>
      <c r="AS198" s="149"/>
      <c r="AT198" s="149"/>
      <c r="AU198" s="149"/>
      <c r="AV198" s="149"/>
      <c r="AW198" s="149"/>
      <c r="AX198" s="149"/>
      <c r="AY198" s="149"/>
      <c r="AZ198" s="149"/>
      <c r="BA198" s="149"/>
      <c r="BB198" s="149"/>
    </row>
    <row r="199" spans="1:54">
      <c r="A199" s="149"/>
      <c r="B199" s="149"/>
      <c r="C199" s="149"/>
      <c r="D199" s="149"/>
      <c r="E199" s="149"/>
      <c r="F199" s="149"/>
      <c r="G199" s="149"/>
      <c r="H199" s="149"/>
      <c r="I199" s="149"/>
      <c r="J199" s="149"/>
      <c r="K199" s="149"/>
      <c r="L199" s="149"/>
      <c r="M199" s="149"/>
      <c r="N199" s="149"/>
      <c r="O199" s="149"/>
      <c r="P199" s="149"/>
      <c r="Q199" s="149"/>
      <c r="R199" s="149"/>
      <c r="S199" s="149"/>
      <c r="T199" s="149"/>
      <c r="U199" s="149"/>
      <c r="V199" s="149"/>
      <c r="W199" s="149"/>
      <c r="X199" s="149"/>
      <c r="Y199" s="149"/>
      <c r="Z199" s="149"/>
      <c r="AA199" s="149"/>
      <c r="AB199" s="149"/>
      <c r="AC199" s="149"/>
      <c r="AD199" s="149"/>
      <c r="AE199" s="149"/>
      <c r="AF199" s="149"/>
      <c r="AG199" s="149"/>
      <c r="AH199" s="149"/>
      <c r="AI199" s="149"/>
      <c r="AJ199" s="149"/>
      <c r="AK199" s="149"/>
      <c r="AL199" s="149"/>
      <c r="AM199" s="149"/>
      <c r="AN199" s="149"/>
      <c r="AO199" s="149"/>
      <c r="AP199" s="149"/>
      <c r="AQ199" s="149"/>
      <c r="AR199" s="149"/>
      <c r="AS199" s="149"/>
      <c r="AT199" s="149"/>
      <c r="AU199" s="149"/>
      <c r="AV199" s="149"/>
      <c r="AW199" s="149"/>
      <c r="AX199" s="149"/>
      <c r="AY199" s="149"/>
      <c r="AZ199" s="149"/>
      <c r="BA199" s="149"/>
      <c r="BB199" s="149"/>
    </row>
    <row r="200" spans="1:54">
      <c r="A200" s="149"/>
      <c r="B200" s="149"/>
      <c r="C200" s="149"/>
      <c r="D200" s="149"/>
      <c r="E200" s="149"/>
      <c r="F200" s="149"/>
      <c r="G200" s="149"/>
      <c r="H200" s="149"/>
      <c r="I200" s="149"/>
      <c r="J200" s="149"/>
      <c r="K200" s="149"/>
      <c r="L200" s="149"/>
      <c r="M200" s="149"/>
      <c r="N200" s="149"/>
      <c r="O200" s="149"/>
      <c r="P200" s="149"/>
      <c r="Q200" s="149"/>
      <c r="R200" s="149"/>
      <c r="S200" s="149"/>
      <c r="T200" s="149"/>
      <c r="U200" s="149"/>
      <c r="V200" s="149"/>
      <c r="W200" s="149"/>
      <c r="X200" s="149"/>
      <c r="Y200" s="149"/>
      <c r="Z200" s="149"/>
      <c r="AA200" s="149"/>
      <c r="AB200" s="149"/>
      <c r="AC200" s="149"/>
      <c r="AD200" s="149"/>
      <c r="AE200" s="149"/>
      <c r="AF200" s="149"/>
      <c r="AG200" s="149"/>
      <c r="AH200" s="149"/>
      <c r="AI200" s="149"/>
      <c r="AJ200" s="149"/>
      <c r="AK200" s="149"/>
      <c r="AL200" s="149"/>
      <c r="AM200" s="149"/>
      <c r="AN200" s="149"/>
      <c r="AO200" s="149"/>
      <c r="AP200" s="149"/>
      <c r="AQ200" s="149"/>
      <c r="AR200" s="149"/>
      <c r="AS200" s="149"/>
      <c r="AT200" s="149"/>
      <c r="AU200" s="149"/>
      <c r="AV200" s="149"/>
      <c r="AW200" s="149"/>
      <c r="AX200" s="149"/>
      <c r="AY200" s="149"/>
      <c r="AZ200" s="149"/>
      <c r="BA200" s="149"/>
      <c r="BB200" s="149"/>
    </row>
    <row r="201" spans="1:54">
      <c r="A201" s="149"/>
      <c r="B201" s="149"/>
      <c r="C201" s="149"/>
      <c r="D201" s="149"/>
      <c r="E201" s="149"/>
      <c r="F201" s="149"/>
      <c r="G201" s="149"/>
      <c r="H201" s="149"/>
      <c r="I201" s="149"/>
      <c r="J201" s="149"/>
      <c r="K201" s="149"/>
      <c r="L201" s="149"/>
      <c r="M201" s="149"/>
      <c r="N201" s="149"/>
      <c r="O201" s="149"/>
      <c r="P201" s="149"/>
      <c r="Q201" s="149"/>
      <c r="R201" s="149"/>
      <c r="S201" s="149"/>
      <c r="T201" s="149"/>
      <c r="U201" s="149"/>
      <c r="V201" s="149"/>
      <c r="W201" s="149"/>
      <c r="X201" s="149"/>
      <c r="Y201" s="149"/>
      <c r="Z201" s="149"/>
      <c r="AA201" s="149"/>
      <c r="AB201" s="149"/>
      <c r="AC201" s="149"/>
      <c r="AD201" s="149"/>
      <c r="AE201" s="149"/>
      <c r="AF201" s="149"/>
      <c r="AG201" s="149"/>
      <c r="AH201" s="149"/>
      <c r="AI201" s="149"/>
      <c r="AJ201" s="149"/>
      <c r="AK201" s="149"/>
      <c r="AL201" s="149"/>
      <c r="AM201" s="149"/>
      <c r="AN201" s="149"/>
      <c r="AO201" s="149"/>
      <c r="AP201" s="149"/>
      <c r="AQ201" s="149"/>
      <c r="AR201" s="149"/>
      <c r="AS201" s="149"/>
      <c r="AT201" s="149"/>
      <c r="AU201" s="149"/>
      <c r="AV201" s="149"/>
      <c r="AW201" s="149"/>
      <c r="AX201" s="149"/>
      <c r="AY201" s="149"/>
      <c r="AZ201" s="149"/>
      <c r="BA201" s="149"/>
      <c r="BB201" s="149"/>
    </row>
    <row r="202" spans="1:54">
      <c r="A202" s="149"/>
      <c r="B202" s="149"/>
      <c r="C202" s="149"/>
      <c r="D202" s="149"/>
      <c r="E202" s="149"/>
      <c r="F202" s="149"/>
      <c r="G202" s="149"/>
      <c r="H202" s="149"/>
      <c r="I202" s="149"/>
      <c r="J202" s="149"/>
      <c r="K202" s="149"/>
      <c r="L202" s="149"/>
      <c r="M202" s="149"/>
      <c r="N202" s="149"/>
      <c r="O202" s="149"/>
      <c r="P202" s="149"/>
      <c r="Q202" s="149"/>
      <c r="R202" s="149"/>
      <c r="S202" s="149"/>
      <c r="T202" s="149"/>
      <c r="U202" s="149"/>
      <c r="V202" s="149"/>
      <c r="W202" s="149"/>
      <c r="X202" s="149"/>
      <c r="Y202" s="149"/>
      <c r="Z202" s="149"/>
      <c r="AA202" s="149"/>
      <c r="AB202" s="149"/>
      <c r="AC202" s="149"/>
      <c r="AD202" s="149"/>
      <c r="AE202" s="149"/>
      <c r="AF202" s="149"/>
      <c r="AG202" s="149"/>
      <c r="AH202" s="149"/>
      <c r="AI202" s="149"/>
      <c r="AJ202" s="149"/>
      <c r="AK202" s="149"/>
      <c r="AL202" s="149"/>
      <c r="AM202" s="149"/>
      <c r="AN202" s="149"/>
      <c r="AO202" s="149"/>
      <c r="AP202" s="149"/>
      <c r="AQ202" s="149"/>
      <c r="AR202" s="149"/>
      <c r="AS202" s="149"/>
      <c r="AT202" s="149"/>
      <c r="AU202" s="149"/>
      <c r="AV202" s="149"/>
      <c r="AW202" s="149"/>
      <c r="AX202" s="149"/>
      <c r="AY202" s="149"/>
      <c r="AZ202" s="149"/>
      <c r="BA202" s="149"/>
      <c r="BB202" s="149"/>
    </row>
  </sheetData>
  <mergeCells count="23">
    <mergeCell ref="D9:L9"/>
    <mergeCell ref="D13:L13"/>
    <mergeCell ref="B27:J27"/>
    <mergeCell ref="K27:L27"/>
    <mergeCell ref="D16:L16"/>
    <mergeCell ref="D15:L15"/>
    <mergeCell ref="D17:L17"/>
    <mergeCell ref="C9:C12"/>
    <mergeCell ref="B2:L2"/>
    <mergeCell ref="B3:L3"/>
    <mergeCell ref="B5:L5"/>
    <mergeCell ref="F25:G25"/>
    <mergeCell ref="I25:J25"/>
    <mergeCell ref="C13:C19"/>
    <mergeCell ref="C25:D25"/>
    <mergeCell ref="D20:L20"/>
    <mergeCell ref="F22:G22"/>
    <mergeCell ref="D8:L8"/>
    <mergeCell ref="F10:L10"/>
    <mergeCell ref="F12:L12"/>
    <mergeCell ref="D18:L18"/>
    <mergeCell ref="D14:L14"/>
    <mergeCell ref="F11:L11"/>
  </mergeCells>
  <hyperlinks>
    <hyperlink ref="K27" r:id="rId1"/>
  </hyperlinks>
  <pageMargins left="0.75" right="0.75" top="1" bottom="1" header="0.5" footer="0.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54"/>
  <sheetViews>
    <sheetView zoomScaleSheetLayoutView="25" workbookViewId="0">
      <selection activeCell="B14" sqref="B14"/>
    </sheetView>
  </sheetViews>
  <sheetFormatPr baseColWidth="10" defaultColWidth="9.1640625" defaultRowHeight="16.5" customHeight="1" x14ac:dyDescent="0"/>
  <cols>
    <col min="1" max="1" width="29.5" style="37" customWidth="1"/>
    <col min="2" max="3" width="14.6640625" style="37" customWidth="1"/>
    <col min="4" max="4" width="10.1640625" style="37" customWidth="1"/>
    <col min="5" max="5" width="10.6640625" style="37" customWidth="1"/>
    <col min="6" max="13" width="10.1640625" style="37" customWidth="1"/>
    <col min="14" max="15" width="11.83203125" style="37" customWidth="1"/>
    <col min="16" max="16" width="11.83203125" style="48" customWidth="1"/>
    <col min="17" max="16384" width="9.1640625" style="37"/>
  </cols>
  <sheetData>
    <row r="1" spans="1:16" ht="16.5" customHeight="1">
      <c r="A1" s="313" t="s">
        <v>40</v>
      </c>
      <c r="B1" s="313"/>
      <c r="C1" s="313"/>
      <c r="D1" s="313"/>
      <c r="E1" s="313"/>
      <c r="F1" s="313"/>
      <c r="G1" s="313"/>
      <c r="H1" s="313"/>
      <c r="I1" s="313"/>
      <c r="J1" s="313"/>
      <c r="K1" s="313"/>
      <c r="L1" s="313"/>
      <c r="M1" s="313"/>
      <c r="N1" s="313"/>
      <c r="O1" s="313"/>
      <c r="P1" s="313"/>
    </row>
    <row r="2" spans="1:16" ht="16.5" customHeight="1">
      <c r="A2" s="313" t="s">
        <v>108</v>
      </c>
      <c r="B2" s="313"/>
      <c r="C2" s="313"/>
      <c r="D2" s="313"/>
      <c r="E2" s="313"/>
      <c r="F2" s="313"/>
      <c r="G2" s="313"/>
      <c r="H2" s="313"/>
      <c r="I2" s="313"/>
      <c r="J2" s="313"/>
      <c r="K2" s="313"/>
      <c r="L2" s="313"/>
      <c r="M2" s="313"/>
      <c r="N2" s="313"/>
      <c r="O2" s="313"/>
      <c r="P2" s="313"/>
    </row>
    <row r="3" spans="1:16" s="39" customFormat="1" ht="22" customHeight="1">
      <c r="A3" s="26"/>
      <c r="B3" s="12"/>
      <c r="C3" s="311" t="s">
        <v>111</v>
      </c>
      <c r="D3" s="311"/>
      <c r="E3" s="312"/>
      <c r="F3" s="131"/>
      <c r="G3" s="38"/>
      <c r="H3" s="12"/>
      <c r="I3" s="12"/>
      <c r="J3" s="12"/>
      <c r="K3" s="12"/>
      <c r="L3" s="12"/>
      <c r="M3" s="12"/>
      <c r="N3" s="135" t="s">
        <v>109</v>
      </c>
      <c r="O3" s="143">
        <f>F5-O4</f>
        <v>0</v>
      </c>
      <c r="P3" s="300" t="s">
        <v>22</v>
      </c>
    </row>
    <row r="4" spans="1:16" s="39" customFormat="1" ht="22" customHeight="1">
      <c r="A4" s="26"/>
      <c r="B4" s="12"/>
      <c r="C4" s="142"/>
      <c r="D4" s="142"/>
      <c r="E4" s="142"/>
      <c r="F4" s="10"/>
      <c r="G4" s="10"/>
      <c r="H4" s="12"/>
      <c r="I4" s="12"/>
      <c r="J4" s="12"/>
      <c r="K4" s="12"/>
      <c r="L4" s="12"/>
      <c r="M4" s="12"/>
      <c r="N4" s="135" t="s">
        <v>110</v>
      </c>
      <c r="O4" s="143">
        <f>N51</f>
        <v>0</v>
      </c>
      <c r="P4" s="300"/>
    </row>
    <row r="5" spans="1:16" s="39" customFormat="1" ht="16.5" customHeight="1">
      <c r="A5" s="26"/>
      <c r="B5" s="12"/>
      <c r="C5" s="311" t="s">
        <v>112</v>
      </c>
      <c r="D5" s="311"/>
      <c r="E5" s="312"/>
      <c r="F5" s="131"/>
      <c r="G5" s="134" t="s">
        <v>22</v>
      </c>
      <c r="H5" s="12"/>
      <c r="I5" s="12"/>
      <c r="J5" s="12"/>
      <c r="K5" s="12"/>
      <c r="L5" s="12"/>
      <c r="M5" s="12"/>
      <c r="N5" s="12"/>
      <c r="O5" s="12"/>
      <c r="P5" s="12"/>
    </row>
    <row r="6" spans="1:16" s="41" customFormat="1" ht="33" customHeight="1" thickBot="1">
      <c r="A6" s="27"/>
      <c r="C6" s="13"/>
      <c r="D6" s="13"/>
      <c r="E6" s="13"/>
      <c r="G6" s="13"/>
      <c r="H6" s="13"/>
      <c r="I6" s="13"/>
      <c r="J6" s="13"/>
      <c r="K6" s="13"/>
      <c r="L6" s="13"/>
      <c r="M6" s="13"/>
      <c r="N6" s="13"/>
      <c r="O6" s="13"/>
      <c r="P6" s="13"/>
    </row>
    <row r="7" spans="1:16" s="41" customFormat="1" ht="33" customHeight="1" thickBot="1">
      <c r="A7" s="301"/>
      <c r="B7" s="314" t="s">
        <v>135</v>
      </c>
      <c r="C7" s="298"/>
      <c r="D7" s="298"/>
      <c r="E7" s="298"/>
      <c r="F7" s="298"/>
      <c r="G7" s="298"/>
      <c r="H7" s="298"/>
      <c r="I7" s="298"/>
      <c r="J7" s="298"/>
      <c r="K7" s="298"/>
      <c r="L7" s="298"/>
      <c r="M7" s="298"/>
      <c r="N7" s="298"/>
      <c r="O7" s="298"/>
      <c r="P7" s="299"/>
    </row>
    <row r="8" spans="1:16" s="41" customFormat="1" ht="33" customHeight="1" thickBot="1">
      <c r="A8" s="302"/>
      <c r="B8" s="315"/>
      <c r="C8" s="316"/>
      <c r="D8" s="316"/>
      <c r="E8" s="316"/>
      <c r="F8" s="316"/>
      <c r="G8" s="316"/>
      <c r="H8" s="316"/>
      <c r="I8" s="316"/>
      <c r="J8" s="316"/>
      <c r="K8" s="316"/>
      <c r="L8" s="316"/>
      <c r="M8" s="317"/>
      <c r="N8" s="290" t="s">
        <v>10</v>
      </c>
      <c r="O8" s="292"/>
      <c r="P8" s="246" t="s">
        <v>23</v>
      </c>
    </row>
    <row r="9" spans="1:16" ht="33" customHeight="1" thickBot="1">
      <c r="A9" s="303"/>
      <c r="B9" s="172" t="s">
        <v>113</v>
      </c>
      <c r="C9" s="172" t="s">
        <v>114</v>
      </c>
      <c r="D9" s="172" t="s">
        <v>115</v>
      </c>
      <c r="E9" s="172" t="s">
        <v>116</v>
      </c>
      <c r="F9" s="172" t="s">
        <v>117</v>
      </c>
      <c r="G9" s="172" t="s">
        <v>118</v>
      </c>
      <c r="H9" s="172" t="s">
        <v>119</v>
      </c>
      <c r="I9" s="172" t="s">
        <v>120</v>
      </c>
      <c r="J9" s="172" t="s">
        <v>121</v>
      </c>
      <c r="K9" s="172" t="s">
        <v>122</v>
      </c>
      <c r="L9" s="172" t="s">
        <v>123</v>
      </c>
      <c r="M9" s="172" t="s">
        <v>124</v>
      </c>
      <c r="N9" s="16" t="s">
        <v>37</v>
      </c>
      <c r="O9" s="17" t="s">
        <v>38</v>
      </c>
      <c r="P9" s="247" t="s">
        <v>9</v>
      </c>
    </row>
    <row r="10" spans="1:16" ht="16.5" customHeight="1" thickBot="1">
      <c r="A10" s="290" t="s">
        <v>18</v>
      </c>
      <c r="B10" s="291"/>
      <c r="C10" s="291"/>
      <c r="D10" s="291"/>
      <c r="E10" s="291"/>
      <c r="F10" s="291"/>
      <c r="G10" s="291"/>
      <c r="H10" s="291"/>
      <c r="I10" s="291"/>
      <c r="J10" s="291"/>
      <c r="K10" s="291"/>
      <c r="L10" s="291"/>
      <c r="M10" s="291"/>
      <c r="N10" s="291"/>
      <c r="O10" s="291"/>
      <c r="P10" s="292"/>
    </row>
    <row r="11" spans="1:16" ht="16.5" customHeight="1">
      <c r="A11" s="42" t="s">
        <v>20</v>
      </c>
      <c r="B11" s="6"/>
      <c r="C11" s="6"/>
      <c r="D11" s="6"/>
      <c r="E11" s="6"/>
      <c r="F11" s="6"/>
      <c r="G11" s="6"/>
      <c r="H11" s="6"/>
      <c r="I11" s="6"/>
      <c r="J11" s="6"/>
      <c r="K11" s="6"/>
      <c r="L11" s="6"/>
      <c r="M11" s="6"/>
      <c r="N11" s="156">
        <f t="shared" ref="N11:N12" si="0">SUM(B11:M11)</f>
        <v>0</v>
      </c>
      <c r="O11" s="157" t="str">
        <f>IF(N11=0,"",(N11/$N$51))</f>
        <v/>
      </c>
      <c r="P11" s="245" t="str">
        <f>IF(N11=0,"",((N11/$N$51)*($F$5)))</f>
        <v/>
      </c>
    </row>
    <row r="12" spans="1:16" ht="16.5" customHeight="1" thickBot="1">
      <c r="A12" s="43" t="s">
        <v>30</v>
      </c>
      <c r="B12" s="6"/>
      <c r="C12" s="6"/>
      <c r="D12" s="6"/>
      <c r="E12" s="6"/>
      <c r="F12" s="6"/>
      <c r="G12" s="6"/>
      <c r="H12" s="6"/>
      <c r="I12" s="6"/>
      <c r="J12" s="6"/>
      <c r="K12" s="6"/>
      <c r="L12" s="6"/>
      <c r="M12" s="6"/>
      <c r="N12" s="156">
        <f t="shared" si="0"/>
        <v>0</v>
      </c>
      <c r="O12" s="157" t="str">
        <f>IF(N12=0,"",(N12/$N$51))</f>
        <v/>
      </c>
      <c r="P12" s="245" t="str">
        <f>IF(N12=0,"",((N12/$N$51)*($F$5)))</f>
        <v/>
      </c>
    </row>
    <row r="13" spans="1:16" ht="16.5" customHeight="1" thickBot="1">
      <c r="A13" s="290" t="s">
        <v>8</v>
      </c>
      <c r="B13" s="291"/>
      <c r="C13" s="291"/>
      <c r="D13" s="291"/>
      <c r="E13" s="291"/>
      <c r="F13" s="291"/>
      <c r="G13" s="291"/>
      <c r="H13" s="291"/>
      <c r="I13" s="291"/>
      <c r="J13" s="291"/>
      <c r="K13" s="291"/>
      <c r="L13" s="291"/>
      <c r="M13" s="291"/>
      <c r="N13" s="291"/>
      <c r="O13" s="291"/>
      <c r="P13" s="292"/>
    </row>
    <row r="14" spans="1:16" ht="16.5" customHeight="1" thickBot="1">
      <c r="A14" s="52" t="s">
        <v>26</v>
      </c>
      <c r="B14" s="6"/>
      <c r="C14" s="6"/>
      <c r="D14" s="6"/>
      <c r="E14" s="6"/>
      <c r="F14" s="6"/>
      <c r="G14" s="6"/>
      <c r="H14" s="6"/>
      <c r="I14" s="6"/>
      <c r="J14" s="6"/>
      <c r="K14" s="6"/>
      <c r="L14" s="6"/>
      <c r="M14" s="6"/>
      <c r="N14" s="158">
        <f>SUM(B14:M14)</f>
        <v>0</v>
      </c>
      <c r="O14" s="159" t="str">
        <f>IF(N14=0,"",(N14/$N$51))</f>
        <v/>
      </c>
      <c r="P14" s="245" t="str">
        <f>IF(N14=0,"",((N14/N51)*(F5)))</f>
        <v/>
      </c>
    </row>
    <row r="15" spans="1:16" ht="16.5" customHeight="1" thickBot="1">
      <c r="A15" s="297" t="s">
        <v>21</v>
      </c>
      <c r="B15" s="294"/>
      <c r="C15" s="294"/>
      <c r="D15" s="294"/>
      <c r="E15" s="294"/>
      <c r="F15" s="294"/>
      <c r="G15" s="294"/>
      <c r="H15" s="294"/>
      <c r="I15" s="294"/>
      <c r="J15" s="294"/>
      <c r="K15" s="294"/>
      <c r="L15" s="294"/>
      <c r="M15" s="294"/>
      <c r="N15" s="294"/>
      <c r="O15" s="294"/>
      <c r="P15" s="295"/>
    </row>
    <row r="16" spans="1:16" ht="16.5" customHeight="1" thickBot="1">
      <c r="A16" s="52" t="s">
        <v>33</v>
      </c>
      <c r="B16" s="6"/>
      <c r="C16" s="6"/>
      <c r="D16" s="6"/>
      <c r="E16" s="6"/>
      <c r="F16" s="6"/>
      <c r="G16" s="6"/>
      <c r="H16" s="6"/>
      <c r="I16" s="6"/>
      <c r="J16" s="6"/>
      <c r="K16" s="6"/>
      <c r="L16" s="6"/>
      <c r="M16" s="6"/>
      <c r="N16" s="156">
        <f>SUM(B16:M16)</f>
        <v>0</v>
      </c>
      <c r="O16" s="159" t="str">
        <f>IF(N16=0,"",(N16/$N$51))</f>
        <v/>
      </c>
      <c r="P16" s="245" t="str">
        <f>IF(N16=0,"",((N16/N51)*(F5)))</f>
        <v/>
      </c>
    </row>
    <row r="17" spans="1:18" ht="16.5" customHeight="1" thickBot="1">
      <c r="A17" s="290" t="s">
        <v>31</v>
      </c>
      <c r="B17" s="291"/>
      <c r="C17" s="291"/>
      <c r="D17" s="291"/>
      <c r="E17" s="291"/>
      <c r="F17" s="291"/>
      <c r="G17" s="291"/>
      <c r="H17" s="291"/>
      <c r="I17" s="291"/>
      <c r="J17" s="291"/>
      <c r="K17" s="291"/>
      <c r="L17" s="291"/>
      <c r="M17" s="291"/>
      <c r="N17" s="291"/>
      <c r="O17" s="291"/>
      <c r="P17" s="292"/>
    </row>
    <row r="18" spans="1:18" ht="16.5" customHeight="1">
      <c r="A18" s="42" t="s">
        <v>2</v>
      </c>
      <c r="B18" s="6"/>
      <c r="C18" s="6"/>
      <c r="D18" s="6"/>
      <c r="E18" s="6"/>
      <c r="F18" s="6"/>
      <c r="G18" s="6"/>
      <c r="H18" s="6"/>
      <c r="I18" s="6"/>
      <c r="J18" s="6"/>
      <c r="K18" s="6"/>
      <c r="L18" s="6"/>
      <c r="M18" s="6"/>
      <c r="N18" s="156">
        <f t="shared" ref="N18:N19" si="1">SUM(B18:M18)</f>
        <v>0</v>
      </c>
      <c r="O18" s="157" t="str">
        <f>IF(N18=0,"",(N18/$N$51))</f>
        <v/>
      </c>
      <c r="P18" s="245" t="str">
        <f>IF(N18=0,"",((N18/$N$51)*($F$5)))</f>
        <v/>
      </c>
    </row>
    <row r="19" spans="1:18" ht="16.5" customHeight="1" thickBot="1">
      <c r="A19" s="43" t="s">
        <v>28</v>
      </c>
      <c r="B19" s="6"/>
      <c r="C19" s="6"/>
      <c r="D19" s="6"/>
      <c r="E19" s="6"/>
      <c r="F19" s="6"/>
      <c r="G19" s="6"/>
      <c r="H19" s="6"/>
      <c r="I19" s="6"/>
      <c r="J19" s="6"/>
      <c r="K19" s="6"/>
      <c r="L19" s="6"/>
      <c r="M19" s="6"/>
      <c r="N19" s="156">
        <f t="shared" si="1"/>
        <v>0</v>
      </c>
      <c r="O19" s="157" t="str">
        <f>IF(N19=0,"",(N19/$N$51))</f>
        <v/>
      </c>
      <c r="P19" s="245" t="str">
        <f>IF(N19=0,"",((N19/$N$51)*($F$5)))</f>
        <v/>
      </c>
    </row>
    <row r="20" spans="1:18" ht="16.5" customHeight="1" thickBot="1">
      <c r="A20" s="290" t="s">
        <v>32</v>
      </c>
      <c r="B20" s="291"/>
      <c r="C20" s="291"/>
      <c r="D20" s="291"/>
      <c r="E20" s="291"/>
      <c r="F20" s="291"/>
      <c r="G20" s="291"/>
      <c r="H20" s="291"/>
      <c r="I20" s="291"/>
      <c r="J20" s="291"/>
      <c r="K20" s="291"/>
      <c r="L20" s="291"/>
      <c r="M20" s="291"/>
      <c r="N20" s="291"/>
      <c r="O20" s="291"/>
      <c r="P20" s="292"/>
    </row>
    <row r="21" spans="1:18" ht="16.5" customHeight="1">
      <c r="A21" s="42" t="s">
        <v>3</v>
      </c>
      <c r="B21" s="6"/>
      <c r="C21" s="6"/>
      <c r="D21" s="6"/>
      <c r="E21" s="6"/>
      <c r="F21" s="6"/>
      <c r="G21" s="6"/>
      <c r="H21" s="6"/>
      <c r="I21" s="6"/>
      <c r="J21" s="6"/>
      <c r="K21" s="6"/>
      <c r="L21" s="6"/>
      <c r="M21" s="6"/>
      <c r="N21" s="156">
        <f>SUM(B21:M21)</f>
        <v>0</v>
      </c>
      <c r="O21" s="157" t="str">
        <f>IF(N21=0,"",(N21/$N$51))</f>
        <v/>
      </c>
      <c r="P21" s="245" t="str">
        <f>IF(N21=0,"",((N21/$N$51)*($F$5)))</f>
        <v/>
      </c>
    </row>
    <row r="22" spans="1:18" ht="16.5" customHeight="1" thickBot="1">
      <c r="A22" s="45" t="s">
        <v>6</v>
      </c>
      <c r="B22" s="6"/>
      <c r="C22" s="6"/>
      <c r="D22" s="6"/>
      <c r="E22" s="6"/>
      <c r="F22" s="6"/>
      <c r="G22" s="6"/>
      <c r="H22" s="6"/>
      <c r="I22" s="6"/>
      <c r="J22" s="6"/>
      <c r="K22" s="6"/>
      <c r="L22" s="6"/>
      <c r="M22" s="6"/>
      <c r="N22" s="156">
        <f>SUM(B22:M22)</f>
        <v>0</v>
      </c>
      <c r="O22" s="157" t="str">
        <f>IF(N22=0,"",(N22/$N$51))</f>
        <v/>
      </c>
      <c r="P22" s="245" t="str">
        <f>IF(N22=0,"",((N22/$N$51)*($F$5)))</f>
        <v/>
      </c>
    </row>
    <row r="23" spans="1:18" ht="16.5" customHeight="1" thickBot="1">
      <c r="A23" s="293" t="s">
        <v>44</v>
      </c>
      <c r="B23" s="294"/>
      <c r="C23" s="294"/>
      <c r="D23" s="294"/>
      <c r="E23" s="294"/>
      <c r="F23" s="294"/>
      <c r="G23" s="294"/>
      <c r="H23" s="294"/>
      <c r="I23" s="294"/>
      <c r="J23" s="294"/>
      <c r="K23" s="294"/>
      <c r="L23" s="294"/>
      <c r="M23" s="294"/>
      <c r="N23" s="294"/>
      <c r="O23" s="294"/>
      <c r="P23" s="295"/>
    </row>
    <row r="24" spans="1:18" ht="16.5" customHeight="1">
      <c r="A24" s="42" t="s">
        <v>29</v>
      </c>
      <c r="B24" s="30"/>
      <c r="C24" s="6"/>
      <c r="D24" s="6"/>
      <c r="E24" s="6"/>
      <c r="F24" s="6"/>
      <c r="G24" s="6"/>
      <c r="H24" s="6"/>
      <c r="I24" s="6"/>
      <c r="J24" s="6"/>
      <c r="K24" s="6"/>
      <c r="L24" s="6"/>
      <c r="M24" s="6"/>
      <c r="N24" s="156">
        <f>SUM(B24:M24)</f>
        <v>0</v>
      </c>
      <c r="O24" s="157" t="str">
        <f>IF(N24=0,"",(N24/$N$51))</f>
        <v/>
      </c>
      <c r="P24" s="245" t="str">
        <f>IF(N24=0,"",((N24/$N$51)*($F$5)))</f>
        <v/>
      </c>
    </row>
    <row r="25" spans="1:18" ht="16.5" customHeight="1">
      <c r="A25" s="43" t="s">
        <v>27</v>
      </c>
      <c r="B25" s="30"/>
      <c r="C25" s="6"/>
      <c r="D25" s="6"/>
      <c r="E25" s="6"/>
      <c r="F25" s="6"/>
      <c r="G25" s="6"/>
      <c r="H25" s="6"/>
      <c r="I25" s="6"/>
      <c r="J25" s="6"/>
      <c r="K25" s="6"/>
      <c r="L25" s="6"/>
      <c r="M25" s="6"/>
      <c r="N25" s="156">
        <f>SUM(B25:M25)</f>
        <v>0</v>
      </c>
      <c r="O25" s="157" t="str">
        <f>IF(N25=0,"",(N25/$N$51))</f>
        <v/>
      </c>
      <c r="P25" s="245" t="str">
        <f>IF(N25=0,"",((N25/$N$51)*($F$5)))</f>
        <v/>
      </c>
      <c r="Q25" s="21"/>
      <c r="R25" s="21"/>
    </row>
    <row r="26" spans="1:18" ht="16.5" customHeight="1">
      <c r="A26" s="58" t="s">
        <v>14</v>
      </c>
      <c r="B26" s="30"/>
      <c r="C26" s="6"/>
      <c r="D26" s="6"/>
      <c r="E26" s="6"/>
      <c r="F26" s="6"/>
      <c r="G26" s="6"/>
      <c r="H26" s="6"/>
      <c r="I26" s="6"/>
      <c r="J26" s="6"/>
      <c r="K26" s="6"/>
      <c r="L26" s="6"/>
      <c r="M26" s="6"/>
      <c r="N26" s="156">
        <f>SUM(B26:M26)</f>
        <v>0</v>
      </c>
      <c r="O26" s="157" t="str">
        <f>IF(N26=0,"",(N26/$N$51))</f>
        <v/>
      </c>
      <c r="P26" s="245" t="str">
        <f t="shared" ref="P26:P27" si="2">IF(N26=0,"",((N26/$N$51)*($F$5)))</f>
        <v/>
      </c>
      <c r="Q26" s="21"/>
      <c r="R26" s="21"/>
    </row>
    <row r="27" spans="1:18" ht="16.5" customHeight="1" thickBot="1">
      <c r="A27" s="68" t="s">
        <v>50</v>
      </c>
      <c r="B27" s="30"/>
      <c r="C27" s="6"/>
      <c r="D27" s="6"/>
      <c r="E27" s="6"/>
      <c r="F27" s="6"/>
      <c r="G27" s="6"/>
      <c r="H27" s="6"/>
      <c r="I27" s="6"/>
      <c r="J27" s="6"/>
      <c r="K27" s="6"/>
      <c r="L27" s="6"/>
      <c r="M27" s="6"/>
      <c r="N27" s="156">
        <f>SUM(B27:M27)</f>
        <v>0</v>
      </c>
      <c r="O27" s="157" t="str">
        <f>IF(N27=0,"",(N27/$N$51))</f>
        <v/>
      </c>
      <c r="P27" s="245" t="str">
        <f t="shared" si="2"/>
        <v/>
      </c>
      <c r="Q27" s="21"/>
      <c r="R27" s="21"/>
    </row>
    <row r="28" spans="1:18" ht="16.5" customHeight="1" thickBot="1">
      <c r="A28" s="296" t="s">
        <v>36</v>
      </c>
      <c r="B28" s="291"/>
      <c r="C28" s="291"/>
      <c r="D28" s="291"/>
      <c r="E28" s="291"/>
      <c r="F28" s="291"/>
      <c r="G28" s="291"/>
      <c r="H28" s="291"/>
      <c r="I28" s="291"/>
      <c r="J28" s="291"/>
      <c r="K28" s="291"/>
      <c r="L28" s="291"/>
      <c r="M28" s="291"/>
      <c r="N28" s="291"/>
      <c r="O28" s="291"/>
      <c r="P28" s="292"/>
      <c r="Q28" s="21"/>
      <c r="R28" s="21"/>
    </row>
    <row r="29" spans="1:18" ht="16.5" customHeight="1">
      <c r="A29" s="89" t="s">
        <v>49</v>
      </c>
      <c r="B29" s="6"/>
      <c r="C29" s="6"/>
      <c r="D29" s="6"/>
      <c r="E29" s="6"/>
      <c r="F29" s="6"/>
      <c r="G29" s="6"/>
      <c r="H29" s="6"/>
      <c r="I29" s="6"/>
      <c r="J29" s="6"/>
      <c r="K29" s="6"/>
      <c r="L29" s="6"/>
      <c r="M29" s="6"/>
      <c r="N29" s="156">
        <f>SUM(B29:M29)</f>
        <v>0</v>
      </c>
      <c r="O29" s="157" t="str">
        <f>IF(N29=0,"",(N29/$N$51))</f>
        <v/>
      </c>
      <c r="P29" s="245" t="str">
        <f>IF(N29=0,"",((N29/$N$51)*($F$5)))</f>
        <v/>
      </c>
      <c r="Q29" s="21"/>
      <c r="R29" s="21"/>
    </row>
    <row r="30" spans="1:18" ht="16.5" customHeight="1" thickBot="1">
      <c r="A30" s="90" t="s">
        <v>48</v>
      </c>
      <c r="B30" s="6"/>
      <c r="C30" s="6"/>
      <c r="D30" s="6"/>
      <c r="E30" s="6"/>
      <c r="F30" s="6"/>
      <c r="G30" s="6"/>
      <c r="H30" s="6"/>
      <c r="I30" s="6"/>
      <c r="J30" s="6"/>
      <c r="K30" s="6"/>
      <c r="L30" s="6"/>
      <c r="M30" s="6"/>
      <c r="N30" s="169">
        <f>SUM(B30:M30)</f>
        <v>0</v>
      </c>
      <c r="O30" s="157" t="str">
        <f>IF(N30=0,"",(N30/$N$51))</f>
        <v/>
      </c>
      <c r="P30" s="245" t="str">
        <f>IF(N30=0,"",((N30/$N$51)*($F$5)))</f>
        <v/>
      </c>
      <c r="Q30" s="21"/>
      <c r="R30" s="21"/>
    </row>
    <row r="31" spans="1:18" ht="16.5" customHeight="1" thickBot="1">
      <c r="A31" s="290" t="s">
        <v>42</v>
      </c>
      <c r="B31" s="291"/>
      <c r="C31" s="291"/>
      <c r="D31" s="291"/>
      <c r="E31" s="291"/>
      <c r="F31" s="291"/>
      <c r="G31" s="291"/>
      <c r="H31" s="291"/>
      <c r="I31" s="291"/>
      <c r="J31" s="291"/>
      <c r="K31" s="291"/>
      <c r="L31" s="291"/>
      <c r="M31" s="291"/>
      <c r="N31" s="291"/>
      <c r="O31" s="291"/>
      <c r="P31" s="292"/>
    </row>
    <row r="32" spans="1:18" ht="16.5" customHeight="1">
      <c r="A32" s="42" t="s">
        <v>41</v>
      </c>
      <c r="B32" s="6"/>
      <c r="C32" s="6"/>
      <c r="D32" s="6"/>
      <c r="E32" s="6"/>
      <c r="F32" s="6"/>
      <c r="G32" s="6"/>
      <c r="H32" s="6"/>
      <c r="I32" s="6"/>
      <c r="J32" s="6"/>
      <c r="K32" s="6"/>
      <c r="L32" s="6"/>
      <c r="M32" s="6"/>
      <c r="N32" s="158">
        <f>SUM(B32:M32)</f>
        <v>0</v>
      </c>
      <c r="O32" s="170" t="str">
        <f>IF(N32=0,"",(N32/$N$51))</f>
        <v/>
      </c>
      <c r="P32" s="245" t="str">
        <f>IF(N32=0,"",((N32/$N$51)*($F$5)))</f>
        <v/>
      </c>
    </row>
    <row r="33" spans="1:16" ht="16.5" customHeight="1" thickBot="1">
      <c r="A33" s="44" t="s">
        <v>7</v>
      </c>
      <c r="B33" s="6"/>
      <c r="C33" s="6"/>
      <c r="D33" s="6"/>
      <c r="E33" s="6"/>
      <c r="F33" s="6"/>
      <c r="G33" s="6"/>
      <c r="H33" s="6"/>
      <c r="I33" s="6"/>
      <c r="J33" s="6"/>
      <c r="K33" s="6"/>
      <c r="L33" s="6"/>
      <c r="M33" s="6"/>
      <c r="N33" s="158">
        <f>SUM(B33:M33)</f>
        <v>0</v>
      </c>
      <c r="O33" s="170" t="str">
        <f>IF(N33=0,"",(N33/$N$51))</f>
        <v/>
      </c>
      <c r="P33" s="245" t="str">
        <f>IF(N33=0,"",((N33/$N$51)*($F$5)))</f>
        <v/>
      </c>
    </row>
    <row r="34" spans="1:16" ht="16.5" customHeight="1" thickBot="1">
      <c r="A34" s="290" t="s">
        <v>39</v>
      </c>
      <c r="B34" s="291"/>
      <c r="C34" s="291"/>
      <c r="D34" s="291"/>
      <c r="E34" s="291"/>
      <c r="F34" s="291"/>
      <c r="G34" s="291"/>
      <c r="H34" s="291"/>
      <c r="I34" s="291"/>
      <c r="J34" s="291"/>
      <c r="K34" s="291"/>
      <c r="L34" s="291"/>
      <c r="M34" s="291"/>
      <c r="N34" s="291"/>
      <c r="O34" s="291"/>
      <c r="P34" s="292"/>
    </row>
    <row r="35" spans="1:16" ht="16.5" customHeight="1" thickBot="1">
      <c r="A35" s="42" t="str">
        <f>CALCULATIONS!A28</f>
        <v xml:space="preserve">Clinical non-risk </v>
      </c>
      <c r="B35" s="6"/>
      <c r="C35" s="6"/>
      <c r="D35" s="6"/>
      <c r="E35" s="6"/>
      <c r="F35" s="6"/>
      <c r="G35" s="6"/>
      <c r="H35" s="6"/>
      <c r="I35" s="6"/>
      <c r="J35" s="6"/>
      <c r="K35" s="6"/>
      <c r="L35" s="6"/>
      <c r="M35" s="6"/>
      <c r="N35" s="158">
        <f t="shared" ref="N35:N49" si="3">SUM(B35:M35)</f>
        <v>0</v>
      </c>
      <c r="O35" s="170" t="str">
        <f t="shared" ref="O35:O50" si="4">IF(N35=0,"",(N35/$N$51))</f>
        <v/>
      </c>
      <c r="P35" s="245" t="str">
        <f>IF(N35=0,"",((N35/$N$51)*($F$5)))</f>
        <v/>
      </c>
    </row>
    <row r="36" spans="1:16" ht="16.5" customHeight="1" thickBot="1">
      <c r="A36" s="42" t="str">
        <f>CALCULATIONS!A29</f>
        <v>Clinical risk</v>
      </c>
      <c r="B36" s="6"/>
      <c r="C36" s="6"/>
      <c r="D36" s="6"/>
      <c r="E36" s="6"/>
      <c r="F36" s="6"/>
      <c r="G36" s="6"/>
      <c r="H36" s="6"/>
      <c r="I36" s="6"/>
      <c r="J36" s="6"/>
      <c r="K36" s="6"/>
      <c r="L36" s="6"/>
      <c r="M36" s="6"/>
      <c r="N36" s="158">
        <f t="shared" si="3"/>
        <v>0</v>
      </c>
      <c r="O36" s="170" t="str">
        <f t="shared" si="4"/>
        <v/>
      </c>
      <c r="P36" s="245" t="str">
        <f>IF(N36=0,"",((N36/$N$51)*($F$5)))</f>
        <v/>
      </c>
    </row>
    <row r="37" spans="1:16" ht="16.5" customHeight="1" thickBot="1">
      <c r="A37" s="42" t="str">
        <f>CALCULATIONS!A30</f>
        <v>Plastic gloves</v>
      </c>
      <c r="B37" s="6"/>
      <c r="C37" s="6"/>
      <c r="D37" s="6"/>
      <c r="E37" s="6"/>
      <c r="F37" s="6"/>
      <c r="G37" s="6"/>
      <c r="H37" s="6"/>
      <c r="I37" s="6"/>
      <c r="J37" s="6"/>
      <c r="K37" s="6"/>
      <c r="L37" s="6"/>
      <c r="M37" s="6"/>
      <c r="N37" s="158">
        <f t="shared" si="3"/>
        <v>0</v>
      </c>
      <c r="O37" s="170" t="str">
        <f t="shared" si="4"/>
        <v/>
      </c>
      <c r="P37" s="245" t="str">
        <f t="shared" ref="P37:P50" si="5">IF(N37=0,"",((N37/$N$51)*($F$5)))</f>
        <v/>
      </c>
    </row>
    <row r="38" spans="1:16" ht="16.5" customHeight="1" thickBot="1">
      <c r="A38" s="42" t="str">
        <f>CALCULATIONS!A31</f>
        <v>Plastic aprons</v>
      </c>
      <c r="B38" s="6"/>
      <c r="C38" s="6"/>
      <c r="D38" s="6"/>
      <c r="E38" s="6"/>
      <c r="F38" s="6"/>
      <c r="G38" s="6"/>
      <c r="H38" s="6"/>
      <c r="I38" s="6"/>
      <c r="J38" s="6"/>
      <c r="K38" s="6"/>
      <c r="L38" s="6"/>
      <c r="M38" s="6"/>
      <c r="N38" s="158">
        <f t="shared" si="3"/>
        <v>0</v>
      </c>
      <c r="O38" s="170" t="str">
        <f t="shared" si="4"/>
        <v/>
      </c>
      <c r="P38" s="245" t="str">
        <f t="shared" si="5"/>
        <v/>
      </c>
    </row>
    <row r="39" spans="1:16" ht="16.5" customHeight="1" thickBot="1">
      <c r="A39" s="42" t="str">
        <f>CALCULATIONS!A32</f>
        <v>Unused materials</v>
      </c>
      <c r="B39" s="6"/>
      <c r="C39" s="6"/>
      <c r="D39" s="6"/>
      <c r="E39" s="6"/>
      <c r="F39" s="6"/>
      <c r="G39" s="6"/>
      <c r="H39" s="6"/>
      <c r="I39" s="6"/>
      <c r="J39" s="6"/>
      <c r="K39" s="6"/>
      <c r="L39" s="6"/>
      <c r="M39" s="6"/>
      <c r="N39" s="158">
        <f t="shared" si="3"/>
        <v>0</v>
      </c>
      <c r="O39" s="170" t="str">
        <f t="shared" si="4"/>
        <v/>
      </c>
      <c r="P39" s="245" t="str">
        <f t="shared" si="5"/>
        <v/>
      </c>
    </row>
    <row r="40" spans="1:16" ht="16.5" customHeight="1" thickBot="1">
      <c r="A40" s="42" t="str">
        <f>CALCULATIONS!A33</f>
        <v>Covers (composite)</v>
      </c>
      <c r="B40" s="6"/>
      <c r="C40" s="6"/>
      <c r="D40" s="6"/>
      <c r="E40" s="6"/>
      <c r="F40" s="6"/>
      <c r="G40" s="6"/>
      <c r="H40" s="6"/>
      <c r="I40" s="6"/>
      <c r="J40" s="6"/>
      <c r="K40" s="6"/>
      <c r="L40" s="6"/>
      <c r="M40" s="6"/>
      <c r="N40" s="158">
        <f t="shared" si="3"/>
        <v>0</v>
      </c>
      <c r="O40" s="170" t="str">
        <f t="shared" si="4"/>
        <v/>
      </c>
      <c r="P40" s="245" t="str">
        <f t="shared" si="5"/>
        <v/>
      </c>
    </row>
    <row r="41" spans="1:16" ht="16.5" customHeight="1" thickBot="1">
      <c r="A41" s="42" t="str">
        <f>CALCULATIONS!A34</f>
        <v>Gowns (composite)</v>
      </c>
      <c r="B41" s="6"/>
      <c r="C41" s="6"/>
      <c r="D41" s="6"/>
      <c r="E41" s="6"/>
      <c r="F41" s="6"/>
      <c r="G41" s="6"/>
      <c r="H41" s="6"/>
      <c r="I41" s="6"/>
      <c r="J41" s="6"/>
      <c r="K41" s="6"/>
      <c r="L41" s="6"/>
      <c r="M41" s="6"/>
      <c r="N41" s="158">
        <f t="shared" si="3"/>
        <v>0</v>
      </c>
      <c r="O41" s="170" t="str">
        <f t="shared" si="4"/>
        <v/>
      </c>
      <c r="P41" s="245" t="str">
        <f t="shared" si="5"/>
        <v/>
      </c>
    </row>
    <row r="42" spans="1:16" ht="16.5" customHeight="1" thickBot="1">
      <c r="A42" s="42" t="str">
        <f>CALCULATIONS!A35</f>
        <v>CSSD wrapping</v>
      </c>
      <c r="B42" s="6"/>
      <c r="C42" s="6"/>
      <c r="D42" s="6"/>
      <c r="E42" s="6"/>
      <c r="F42" s="6"/>
      <c r="G42" s="6"/>
      <c r="H42" s="6"/>
      <c r="I42" s="6"/>
      <c r="J42" s="6"/>
      <c r="K42" s="6"/>
      <c r="L42" s="6"/>
      <c r="M42" s="6"/>
      <c r="N42" s="158">
        <f t="shared" si="3"/>
        <v>0</v>
      </c>
      <c r="O42" s="170" t="str">
        <f t="shared" si="4"/>
        <v/>
      </c>
      <c r="P42" s="245" t="str">
        <f t="shared" si="5"/>
        <v/>
      </c>
    </row>
    <row r="43" spans="1:16" ht="16.5" customHeight="1" thickBot="1">
      <c r="A43" s="42" t="str">
        <f>CALCULATIONS!A36</f>
        <v>Unrecoverable packaging</v>
      </c>
      <c r="B43" s="6"/>
      <c r="C43" s="6"/>
      <c r="D43" s="6"/>
      <c r="E43" s="6"/>
      <c r="F43" s="6"/>
      <c r="G43" s="6"/>
      <c r="H43" s="6"/>
      <c r="I43" s="6"/>
      <c r="J43" s="6"/>
      <c r="K43" s="6"/>
      <c r="L43" s="6"/>
      <c r="M43" s="6"/>
      <c r="N43" s="158">
        <f t="shared" si="3"/>
        <v>0</v>
      </c>
      <c r="O43" s="170" t="str">
        <f t="shared" si="4"/>
        <v/>
      </c>
      <c r="P43" s="245" t="str">
        <f t="shared" si="5"/>
        <v/>
      </c>
    </row>
    <row r="44" spans="1:16" ht="16.5" customHeight="1" thickBot="1">
      <c r="A44" s="42" t="str">
        <f>CALCULATIONS!A37</f>
        <v>IV bags (empty)</v>
      </c>
      <c r="B44" s="6"/>
      <c r="C44" s="6"/>
      <c r="D44" s="6"/>
      <c r="E44" s="6"/>
      <c r="F44" s="6"/>
      <c r="G44" s="6"/>
      <c r="H44" s="6"/>
      <c r="I44" s="6"/>
      <c r="J44" s="6"/>
      <c r="K44" s="6"/>
      <c r="L44" s="6"/>
      <c r="M44" s="6"/>
      <c r="N44" s="158">
        <f t="shared" si="3"/>
        <v>0</v>
      </c>
      <c r="O44" s="170" t="str">
        <f t="shared" si="4"/>
        <v/>
      </c>
      <c r="P44" s="245" t="str">
        <f t="shared" si="5"/>
        <v/>
      </c>
    </row>
    <row r="45" spans="1:16" ht="16.5" customHeight="1" thickBot="1">
      <c r="A45" s="42" t="str">
        <f>CALCULATIONS!A38</f>
        <v>IV &amp; urine bags (with liquid)</v>
      </c>
      <c r="B45" s="6"/>
      <c r="C45" s="6"/>
      <c r="D45" s="6"/>
      <c r="E45" s="6"/>
      <c r="F45" s="6"/>
      <c r="G45" s="6"/>
      <c r="H45" s="6"/>
      <c r="I45" s="6"/>
      <c r="J45" s="6"/>
      <c r="K45" s="6"/>
      <c r="L45" s="6"/>
      <c r="M45" s="6"/>
      <c r="N45" s="158">
        <f t="shared" si="3"/>
        <v>0</v>
      </c>
      <c r="O45" s="170" t="str">
        <f t="shared" si="4"/>
        <v/>
      </c>
      <c r="P45" s="245" t="str">
        <f t="shared" si="5"/>
        <v/>
      </c>
    </row>
    <row r="46" spans="1:16" ht="16.5" customHeight="1" thickBot="1">
      <c r="A46" s="42" t="str">
        <f>CALCULATIONS!A39</f>
        <v>Composite cups</v>
      </c>
      <c r="B46" s="6"/>
      <c r="C46" s="6"/>
      <c r="D46" s="6"/>
      <c r="E46" s="6"/>
      <c r="F46" s="6"/>
      <c r="G46" s="6"/>
      <c r="H46" s="6"/>
      <c r="I46" s="6"/>
      <c r="J46" s="6"/>
      <c r="K46" s="6"/>
      <c r="L46" s="6"/>
      <c r="M46" s="6"/>
      <c r="N46" s="158">
        <f t="shared" si="3"/>
        <v>0</v>
      </c>
      <c r="O46" s="170" t="str">
        <f t="shared" si="4"/>
        <v/>
      </c>
      <c r="P46" s="245" t="str">
        <f t="shared" si="5"/>
        <v/>
      </c>
    </row>
    <row r="47" spans="1:16" ht="16.5" customHeight="1" thickBot="1">
      <c r="A47" s="42" t="str">
        <f>CALCULATIONS!A40</f>
        <v>Lab samples / bodily fluids</v>
      </c>
      <c r="B47" s="6"/>
      <c r="C47" s="6"/>
      <c r="D47" s="6"/>
      <c r="E47" s="6"/>
      <c r="F47" s="6"/>
      <c r="G47" s="6"/>
      <c r="H47" s="6"/>
      <c r="I47" s="6"/>
      <c r="J47" s="6"/>
      <c r="K47" s="6"/>
      <c r="L47" s="6"/>
      <c r="M47" s="6"/>
      <c r="N47" s="158">
        <f t="shared" si="3"/>
        <v>0</v>
      </c>
      <c r="O47" s="170" t="str">
        <f t="shared" si="4"/>
        <v/>
      </c>
      <c r="P47" s="245" t="str">
        <f t="shared" si="5"/>
        <v/>
      </c>
    </row>
    <row r="48" spans="1:16" ht="16.5" customHeight="1" thickBot="1">
      <c r="A48" s="42" t="str">
        <f>CALCULATIONS!A41</f>
        <v>OTHER MATERIALS</v>
      </c>
      <c r="B48" s="6"/>
      <c r="C48" s="6"/>
      <c r="D48" s="6"/>
      <c r="E48" s="6"/>
      <c r="F48" s="6"/>
      <c r="G48" s="6"/>
      <c r="H48" s="6"/>
      <c r="I48" s="6"/>
      <c r="J48" s="6"/>
      <c r="K48" s="6"/>
      <c r="L48" s="6"/>
      <c r="M48" s="6"/>
      <c r="N48" s="158">
        <f t="shared" si="3"/>
        <v>0</v>
      </c>
      <c r="O48" s="170" t="str">
        <f t="shared" si="4"/>
        <v/>
      </c>
      <c r="P48" s="245" t="str">
        <f t="shared" si="5"/>
        <v/>
      </c>
    </row>
    <row r="49" spans="1:16" ht="16.5" customHeight="1" thickBot="1">
      <c r="A49" s="42" t="str">
        <f>CALCULATIONS!A42</f>
        <v>Ink cartridges</v>
      </c>
      <c r="B49" s="6"/>
      <c r="C49" s="6"/>
      <c r="D49" s="6"/>
      <c r="E49" s="6"/>
      <c r="F49" s="6"/>
      <c r="G49" s="6"/>
      <c r="H49" s="6"/>
      <c r="I49" s="6"/>
      <c r="J49" s="6"/>
      <c r="K49" s="6"/>
      <c r="L49" s="6"/>
      <c r="M49" s="6"/>
      <c r="N49" s="158">
        <f t="shared" si="3"/>
        <v>0</v>
      </c>
      <c r="O49" s="170" t="str">
        <f t="shared" si="4"/>
        <v/>
      </c>
      <c r="P49" s="245" t="str">
        <f t="shared" si="5"/>
        <v/>
      </c>
    </row>
    <row r="50" spans="1:16" ht="16.5" customHeight="1" thickBot="1">
      <c r="A50" s="42" t="str">
        <f>CALCULATIONS!A43</f>
        <v>Medicines</v>
      </c>
      <c r="B50" s="6"/>
      <c r="C50" s="6"/>
      <c r="D50" s="6"/>
      <c r="E50" s="6"/>
      <c r="F50" s="6"/>
      <c r="G50" s="6"/>
      <c r="H50" s="6"/>
      <c r="I50" s="6"/>
      <c r="J50" s="6"/>
      <c r="K50" s="6"/>
      <c r="L50" s="6"/>
      <c r="M50" s="6"/>
      <c r="N50" s="158">
        <f>SUM(B50:M50)</f>
        <v>0</v>
      </c>
      <c r="O50" s="170" t="str">
        <f t="shared" si="4"/>
        <v/>
      </c>
      <c r="P50" s="245" t="str">
        <f t="shared" si="5"/>
        <v/>
      </c>
    </row>
    <row r="51" spans="1:16" ht="16.5" customHeight="1" thickBot="1">
      <c r="A51" s="91" t="s">
        <v>51</v>
      </c>
      <c r="B51" s="174">
        <f t="shared" ref="B51:P51" si="6">SUM(B11:B50)</f>
        <v>0</v>
      </c>
      <c r="C51" s="175">
        <f t="shared" si="6"/>
        <v>0</v>
      </c>
      <c r="D51" s="175">
        <f t="shared" si="6"/>
        <v>0</v>
      </c>
      <c r="E51" s="175">
        <f t="shared" si="6"/>
        <v>0</v>
      </c>
      <c r="F51" s="175">
        <f t="shared" si="6"/>
        <v>0</v>
      </c>
      <c r="G51" s="175">
        <f t="shared" si="6"/>
        <v>0</v>
      </c>
      <c r="H51" s="175">
        <f t="shared" si="6"/>
        <v>0</v>
      </c>
      <c r="I51" s="175">
        <f t="shared" si="6"/>
        <v>0</v>
      </c>
      <c r="J51" s="175">
        <f t="shared" si="6"/>
        <v>0</v>
      </c>
      <c r="K51" s="175">
        <f t="shared" si="6"/>
        <v>0</v>
      </c>
      <c r="L51" s="175">
        <f t="shared" si="6"/>
        <v>0</v>
      </c>
      <c r="M51" s="176">
        <f t="shared" si="6"/>
        <v>0</v>
      </c>
      <c r="N51" s="177">
        <f t="shared" si="6"/>
        <v>0</v>
      </c>
      <c r="O51" s="178">
        <f t="shared" si="6"/>
        <v>0</v>
      </c>
      <c r="P51" s="179">
        <f t="shared" si="6"/>
        <v>0</v>
      </c>
    </row>
    <row r="52" spans="1:16" ht="16.5" customHeight="1">
      <c r="A52" s="39"/>
      <c r="B52" s="46"/>
      <c r="C52" s="46"/>
      <c r="D52" s="46"/>
      <c r="E52" s="46"/>
      <c r="F52" s="46"/>
      <c r="G52" s="46"/>
      <c r="H52" s="46"/>
      <c r="I52" s="46"/>
      <c r="J52" s="46"/>
      <c r="K52" s="46"/>
      <c r="L52" s="46"/>
      <c r="M52" s="46"/>
      <c r="N52" s="39"/>
      <c r="O52" s="39"/>
      <c r="P52" s="47"/>
    </row>
    <row r="53" spans="1:16" ht="16.5" customHeight="1">
      <c r="O53" s="39"/>
      <c r="P53" s="11"/>
    </row>
    <row r="54" spans="1:16" ht="16.5" customHeight="1">
      <c r="O54" s="39"/>
      <c r="P54" s="49"/>
    </row>
  </sheetData>
  <sheetProtection password="AD22" sheet="1" scenarios="1"/>
  <mergeCells count="18">
    <mergeCell ref="A1:P1"/>
    <mergeCell ref="A2:P2"/>
    <mergeCell ref="N8:O8"/>
    <mergeCell ref="A10:P10"/>
    <mergeCell ref="A13:P13"/>
    <mergeCell ref="B7:P7"/>
    <mergeCell ref="C3:E3"/>
    <mergeCell ref="C5:E5"/>
    <mergeCell ref="P3:P4"/>
    <mergeCell ref="B8:M8"/>
    <mergeCell ref="A7:A9"/>
    <mergeCell ref="A31:P31"/>
    <mergeCell ref="A34:P34"/>
    <mergeCell ref="A23:P23"/>
    <mergeCell ref="A28:P28"/>
    <mergeCell ref="A15:P15"/>
    <mergeCell ref="A17:P17"/>
    <mergeCell ref="A20:P20"/>
  </mergeCells>
  <phoneticPr fontId="8" type="noConversion"/>
  <printOptions horizontalCentered="1"/>
  <pageMargins left="0.74803149606299213" right="0.74803149606299213" top="0.98425196850393704" bottom="0.98425196850393704" header="0.51181102362204722" footer="0.51181102362204722"/>
  <pageSetup paperSize="9" orientation="portrait" horizontalDpi="4294967292" verticalDpi="4294967292"/>
  <colBreaks count="1" manualBreakCount="1">
    <brk id="16" max="1048575" man="1"/>
  </colBreak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54"/>
  <sheetViews>
    <sheetView zoomScaleSheetLayoutView="25" workbookViewId="0">
      <selection activeCell="B14" sqref="B14"/>
    </sheetView>
  </sheetViews>
  <sheetFormatPr baseColWidth="10" defaultColWidth="9.1640625" defaultRowHeight="16.5" customHeight="1" x14ac:dyDescent="0"/>
  <cols>
    <col min="1" max="1" width="29.33203125" style="37" customWidth="1"/>
    <col min="2" max="3" width="14.6640625" style="37" customWidth="1"/>
    <col min="4" max="4" width="10.1640625" style="37" customWidth="1"/>
    <col min="5" max="5" width="10.6640625" style="37" customWidth="1"/>
    <col min="6" max="13" width="10.1640625" style="37" customWidth="1"/>
    <col min="14" max="15" width="11.83203125" style="37" customWidth="1"/>
    <col min="16" max="16" width="11.83203125" style="48" customWidth="1"/>
    <col min="17" max="16384" width="9.1640625" style="37"/>
  </cols>
  <sheetData>
    <row r="1" spans="1:18" ht="16.5" customHeight="1">
      <c r="A1" s="313" t="s">
        <v>40</v>
      </c>
      <c r="B1" s="313"/>
      <c r="C1" s="313"/>
      <c r="D1" s="313"/>
      <c r="E1" s="313"/>
      <c r="F1" s="313"/>
      <c r="G1" s="313"/>
      <c r="H1" s="313"/>
      <c r="I1" s="313"/>
      <c r="J1" s="313"/>
      <c r="K1" s="313"/>
      <c r="L1" s="313"/>
      <c r="M1" s="313"/>
      <c r="N1" s="313"/>
      <c r="O1" s="313"/>
      <c r="P1" s="313"/>
    </row>
    <row r="2" spans="1:18" ht="16.5" customHeight="1">
      <c r="A2" s="320" t="s">
        <v>108</v>
      </c>
      <c r="B2" s="320"/>
      <c r="C2" s="320"/>
      <c r="D2" s="320"/>
      <c r="E2" s="320"/>
      <c r="F2" s="320"/>
      <c r="G2" s="320"/>
      <c r="H2" s="320"/>
      <c r="I2" s="320"/>
      <c r="J2" s="320"/>
      <c r="K2" s="320"/>
      <c r="L2" s="320"/>
      <c r="M2" s="320"/>
      <c r="N2" s="320"/>
      <c r="O2" s="320"/>
      <c r="P2" s="320"/>
    </row>
    <row r="3" spans="1:18" ht="22" customHeight="1">
      <c r="A3" s="26"/>
      <c r="C3" s="311" t="s">
        <v>111</v>
      </c>
      <c r="D3" s="311"/>
      <c r="E3" s="312"/>
      <c r="F3" s="131"/>
      <c r="G3" s="38"/>
      <c r="H3" s="38"/>
      <c r="N3" s="135" t="s">
        <v>109</v>
      </c>
      <c r="O3" s="143">
        <f>F5-O4</f>
        <v>0</v>
      </c>
      <c r="P3" s="300" t="s">
        <v>22</v>
      </c>
    </row>
    <row r="4" spans="1:18" ht="27" customHeight="1">
      <c r="A4" s="26"/>
      <c r="C4" s="142"/>
      <c r="D4" s="142"/>
      <c r="E4" s="142"/>
      <c r="F4" s="10"/>
      <c r="G4" s="10"/>
      <c r="H4" s="40"/>
      <c r="N4" s="135" t="s">
        <v>110</v>
      </c>
      <c r="O4" s="143">
        <f>N51</f>
        <v>0</v>
      </c>
      <c r="P4" s="300"/>
    </row>
    <row r="5" spans="1:18" s="39" customFormat="1" ht="16.5" customHeight="1">
      <c r="A5" s="26"/>
      <c r="C5" s="311" t="s">
        <v>112</v>
      </c>
      <c r="D5" s="311"/>
      <c r="E5" s="312"/>
      <c r="F5" s="131"/>
      <c r="G5" s="134" t="s">
        <v>22</v>
      </c>
      <c r="H5" s="12"/>
      <c r="N5" s="12"/>
      <c r="O5" s="12"/>
      <c r="P5" s="12"/>
    </row>
    <row r="6" spans="1:18" s="41" customFormat="1" ht="33" customHeight="1" thickBot="1">
      <c r="A6" s="27"/>
      <c r="C6" s="13"/>
      <c r="D6" s="13"/>
      <c r="E6" s="13"/>
      <c r="G6" s="13"/>
      <c r="H6" s="13"/>
      <c r="I6" s="13"/>
      <c r="J6" s="13"/>
      <c r="K6" s="13"/>
      <c r="L6" s="13"/>
      <c r="M6" s="13"/>
      <c r="N6" s="13"/>
      <c r="O6" s="13"/>
      <c r="P6" s="13"/>
    </row>
    <row r="7" spans="1:18" s="41" customFormat="1" ht="33" customHeight="1" thickBot="1">
      <c r="A7" s="301"/>
      <c r="B7" s="314" t="s">
        <v>135</v>
      </c>
      <c r="C7" s="298"/>
      <c r="D7" s="298"/>
      <c r="E7" s="298"/>
      <c r="F7" s="298"/>
      <c r="G7" s="298"/>
      <c r="H7" s="298"/>
      <c r="I7" s="298"/>
      <c r="J7" s="298"/>
      <c r="K7" s="298"/>
      <c r="L7" s="298"/>
      <c r="M7" s="298"/>
      <c r="N7" s="298"/>
      <c r="O7" s="298"/>
      <c r="P7" s="299"/>
    </row>
    <row r="8" spans="1:18" s="41" customFormat="1" ht="33" customHeight="1" thickBot="1">
      <c r="A8" s="302"/>
      <c r="B8" s="321"/>
      <c r="C8" s="308"/>
      <c r="D8" s="308"/>
      <c r="E8" s="308"/>
      <c r="F8" s="308"/>
      <c r="G8" s="308"/>
      <c r="H8" s="308"/>
      <c r="I8" s="308"/>
      <c r="J8" s="308"/>
      <c r="K8" s="308"/>
      <c r="L8" s="308"/>
      <c r="M8" s="309"/>
      <c r="N8" s="290" t="s">
        <v>10</v>
      </c>
      <c r="O8" s="292"/>
      <c r="P8" s="246" t="s">
        <v>23</v>
      </c>
    </row>
    <row r="9" spans="1:18" ht="33" customHeight="1" thickBot="1">
      <c r="A9" s="303"/>
      <c r="B9" s="172" t="s">
        <v>113</v>
      </c>
      <c r="C9" s="172" t="s">
        <v>114</v>
      </c>
      <c r="D9" s="172" t="s">
        <v>115</v>
      </c>
      <c r="E9" s="172" t="s">
        <v>116</v>
      </c>
      <c r="F9" s="172" t="s">
        <v>117</v>
      </c>
      <c r="G9" s="172" t="s">
        <v>118</v>
      </c>
      <c r="H9" s="172" t="s">
        <v>119</v>
      </c>
      <c r="I9" s="172" t="s">
        <v>120</v>
      </c>
      <c r="J9" s="172" t="s">
        <v>121</v>
      </c>
      <c r="K9" s="172" t="s">
        <v>122</v>
      </c>
      <c r="L9" s="172" t="s">
        <v>123</v>
      </c>
      <c r="M9" s="173" t="s">
        <v>124</v>
      </c>
      <c r="N9" s="147" t="s">
        <v>37</v>
      </c>
      <c r="O9" s="148" t="s">
        <v>38</v>
      </c>
      <c r="P9" s="247" t="s">
        <v>9</v>
      </c>
    </row>
    <row r="10" spans="1:18" ht="16.5" customHeight="1" thickBot="1">
      <c r="A10" s="210" t="s">
        <v>18</v>
      </c>
      <c r="B10" s="211"/>
      <c r="C10" s="211"/>
      <c r="D10" s="211"/>
      <c r="E10" s="211"/>
      <c r="F10" s="211"/>
      <c r="G10" s="211"/>
      <c r="H10" s="211"/>
      <c r="I10" s="211"/>
      <c r="J10" s="211"/>
      <c r="K10" s="211"/>
      <c r="L10" s="211"/>
      <c r="M10" s="211"/>
      <c r="N10" s="211"/>
      <c r="O10" s="211"/>
      <c r="P10" s="212"/>
    </row>
    <row r="11" spans="1:18" ht="16.5" customHeight="1">
      <c r="A11" s="42" t="s">
        <v>20</v>
      </c>
      <c r="B11" s="6"/>
      <c r="C11" s="6"/>
      <c r="D11" s="6"/>
      <c r="E11" s="6"/>
      <c r="F11" s="6"/>
      <c r="G11" s="6"/>
      <c r="H11" s="6"/>
      <c r="I11" s="6"/>
      <c r="J11" s="6"/>
      <c r="K11" s="6"/>
      <c r="L11" s="6"/>
      <c r="M11" s="6"/>
      <c r="N11" s="156">
        <f t="shared" ref="N11:N12" si="0">SUM(B11:M11)</f>
        <v>0</v>
      </c>
      <c r="O11" s="157" t="str">
        <f>IF(N11=0,"",(N11/$N$51))</f>
        <v/>
      </c>
      <c r="P11" s="245" t="str">
        <f>IF(N11=0,"",((N11/$N$51)*($F$5)))</f>
        <v/>
      </c>
    </row>
    <row r="12" spans="1:18" ht="16.5" customHeight="1" thickBot="1">
      <c r="A12" s="213" t="s">
        <v>30</v>
      </c>
      <c r="B12" s="214"/>
      <c r="C12" s="214"/>
      <c r="D12" s="214"/>
      <c r="E12" s="214"/>
      <c r="F12" s="214"/>
      <c r="G12" s="214"/>
      <c r="H12" s="214"/>
      <c r="I12" s="214"/>
      <c r="J12" s="214"/>
      <c r="K12" s="214"/>
      <c r="L12" s="214"/>
      <c r="M12" s="214"/>
      <c r="N12" s="215">
        <f t="shared" si="0"/>
        <v>0</v>
      </c>
      <c r="O12" s="216" t="str">
        <f>IF(N12=0,"",(N12/$N$51))</f>
        <v/>
      </c>
      <c r="P12" s="249" t="str">
        <f>IF(N12=0,"",((N12/$N$51)*($F$5)))</f>
        <v/>
      </c>
    </row>
    <row r="13" spans="1:18" ht="16.5" customHeight="1" thickBot="1">
      <c r="A13" s="290" t="s">
        <v>8</v>
      </c>
      <c r="B13" s="291"/>
      <c r="C13" s="291"/>
      <c r="D13" s="291"/>
      <c r="E13" s="291"/>
      <c r="F13" s="291"/>
      <c r="G13" s="291"/>
      <c r="H13" s="291"/>
      <c r="I13" s="291"/>
      <c r="J13" s="291"/>
      <c r="K13" s="291"/>
      <c r="L13" s="291"/>
      <c r="M13" s="291"/>
      <c r="N13" s="291"/>
      <c r="O13" s="291"/>
      <c r="P13" s="292"/>
    </row>
    <row r="14" spans="1:18" ht="16.5" customHeight="1" thickBot="1">
      <c r="A14" s="67" t="s">
        <v>26</v>
      </c>
      <c r="B14" s="219"/>
      <c r="C14" s="219"/>
      <c r="D14" s="219"/>
      <c r="E14" s="219"/>
      <c r="F14" s="219"/>
      <c r="G14" s="219"/>
      <c r="H14" s="219"/>
      <c r="I14" s="219"/>
      <c r="J14" s="219"/>
      <c r="K14" s="219"/>
      <c r="L14" s="219"/>
      <c r="M14" s="219"/>
      <c r="N14" s="215">
        <f>SUM(B14:M14)</f>
        <v>0</v>
      </c>
      <c r="O14" s="216" t="str">
        <f>IF(N14=0,"",(N14/$N$51))</f>
        <v/>
      </c>
      <c r="P14" s="250" t="str">
        <f>IF(N14=0,"",((N14/$N$51)*($F$5)))</f>
        <v/>
      </c>
    </row>
    <row r="15" spans="1:18" ht="16.5" customHeight="1" thickBot="1">
      <c r="A15" s="297" t="s">
        <v>21</v>
      </c>
      <c r="B15" s="294"/>
      <c r="C15" s="294"/>
      <c r="D15" s="294"/>
      <c r="E15" s="294"/>
      <c r="F15" s="294"/>
      <c r="G15" s="294"/>
      <c r="H15" s="294"/>
      <c r="I15" s="294"/>
      <c r="J15" s="294"/>
      <c r="K15" s="294"/>
      <c r="L15" s="294"/>
      <c r="M15" s="294"/>
      <c r="N15" s="294"/>
      <c r="O15" s="294"/>
      <c r="P15" s="295"/>
      <c r="Q15" s="21"/>
      <c r="R15" s="21"/>
    </row>
    <row r="16" spans="1:18" ht="16.5" customHeight="1" thickBot="1">
      <c r="A16" s="67" t="s">
        <v>56</v>
      </c>
      <c r="B16" s="219"/>
      <c r="C16" s="219"/>
      <c r="D16" s="219"/>
      <c r="E16" s="219"/>
      <c r="F16" s="219"/>
      <c r="G16" s="219"/>
      <c r="H16" s="219"/>
      <c r="I16" s="219"/>
      <c r="J16" s="219"/>
      <c r="K16" s="219"/>
      <c r="L16" s="219"/>
      <c r="M16" s="219"/>
      <c r="N16" s="215">
        <f>SUM(B16:M16)</f>
        <v>0</v>
      </c>
      <c r="O16" s="216" t="str">
        <f>IF(N16=0,"",(N16/$N$51))</f>
        <v/>
      </c>
      <c r="P16" s="250" t="str">
        <f>IF(N16=0,"",((N16/$N$51)*($F$5)))</f>
        <v/>
      </c>
      <c r="Q16" s="21"/>
      <c r="R16" s="21"/>
    </row>
    <row r="17" spans="1:16" ht="16.5" customHeight="1" thickBot="1">
      <c r="A17" s="290" t="s">
        <v>136</v>
      </c>
      <c r="B17" s="291"/>
      <c r="C17" s="291"/>
      <c r="D17" s="291"/>
      <c r="E17" s="291"/>
      <c r="F17" s="291"/>
      <c r="G17" s="291"/>
      <c r="H17" s="291"/>
      <c r="I17" s="291"/>
      <c r="J17" s="291"/>
      <c r="K17" s="291"/>
      <c r="L17" s="291"/>
      <c r="M17" s="291"/>
      <c r="N17" s="291"/>
      <c r="O17" s="291"/>
      <c r="P17" s="292"/>
    </row>
    <row r="18" spans="1:16" ht="16.5" customHeight="1">
      <c r="A18" s="223" t="s">
        <v>2</v>
      </c>
      <c r="B18" s="218"/>
      <c r="C18" s="218"/>
      <c r="D18" s="218"/>
      <c r="E18" s="218"/>
      <c r="F18" s="218"/>
      <c r="G18" s="218"/>
      <c r="H18" s="218"/>
      <c r="I18" s="218"/>
      <c r="J18" s="218"/>
      <c r="K18" s="218"/>
      <c r="L18" s="218"/>
      <c r="M18" s="218"/>
      <c r="N18" s="156">
        <f t="shared" ref="N18:N19" si="1">SUM(B18:M18)</f>
        <v>0</v>
      </c>
      <c r="O18" s="157" t="str">
        <f>IF(N18=0,"",(N18/$N$51))</f>
        <v/>
      </c>
      <c r="P18" s="248" t="str">
        <f>IF(N18=0,"",((N18/$N$51)*($F$5)))</f>
        <v/>
      </c>
    </row>
    <row r="19" spans="1:16" ht="16.5" customHeight="1" thickBot="1">
      <c r="A19" s="213" t="s">
        <v>28</v>
      </c>
      <c r="B19" s="214"/>
      <c r="C19" s="214"/>
      <c r="D19" s="214"/>
      <c r="E19" s="214"/>
      <c r="F19" s="214"/>
      <c r="G19" s="214"/>
      <c r="H19" s="214"/>
      <c r="I19" s="214"/>
      <c r="J19" s="214"/>
      <c r="K19" s="214"/>
      <c r="L19" s="214"/>
      <c r="M19" s="214"/>
      <c r="N19" s="215">
        <f t="shared" si="1"/>
        <v>0</v>
      </c>
      <c r="O19" s="216" t="str">
        <f>IF(N19=0,"",(N19/$N$51))</f>
        <v/>
      </c>
      <c r="P19" s="249" t="str">
        <f>IF(N19=0,"",((N19/$N$51)*($F$5)))</f>
        <v/>
      </c>
    </row>
    <row r="20" spans="1:16" ht="16.5" customHeight="1" thickBot="1">
      <c r="A20" s="290" t="s">
        <v>32</v>
      </c>
      <c r="B20" s="291"/>
      <c r="C20" s="291"/>
      <c r="D20" s="291"/>
      <c r="E20" s="291"/>
      <c r="F20" s="291"/>
      <c r="G20" s="291"/>
      <c r="H20" s="291"/>
      <c r="I20" s="291"/>
      <c r="J20" s="291"/>
      <c r="K20" s="291"/>
      <c r="L20" s="291"/>
      <c r="M20" s="291"/>
      <c r="N20" s="291"/>
      <c r="O20" s="291"/>
      <c r="P20" s="292"/>
    </row>
    <row r="21" spans="1:16" ht="16.5" customHeight="1">
      <c r="A21" s="223" t="s">
        <v>3</v>
      </c>
      <c r="B21" s="218"/>
      <c r="C21" s="218"/>
      <c r="D21" s="218"/>
      <c r="E21" s="218"/>
      <c r="F21" s="218"/>
      <c r="G21" s="218"/>
      <c r="H21" s="218"/>
      <c r="I21" s="218"/>
      <c r="J21" s="218"/>
      <c r="K21" s="218"/>
      <c r="L21" s="218"/>
      <c r="M21" s="218"/>
      <c r="N21" s="156">
        <f>SUM(B21:M21)</f>
        <v>0</v>
      </c>
      <c r="O21" s="157" t="str">
        <f>IF(N21=0,"",(N21/$N$51))</f>
        <v/>
      </c>
      <c r="P21" s="248" t="str">
        <f>IF(N21=0,"",((N21/$N$51)*($F$5)))</f>
        <v/>
      </c>
    </row>
    <row r="22" spans="1:16" ht="16.5" customHeight="1" thickBot="1">
      <c r="A22" s="213" t="s">
        <v>6</v>
      </c>
      <c r="B22" s="214"/>
      <c r="C22" s="214"/>
      <c r="D22" s="214"/>
      <c r="E22" s="214"/>
      <c r="F22" s="214"/>
      <c r="G22" s="214"/>
      <c r="H22" s="214"/>
      <c r="I22" s="214"/>
      <c r="J22" s="214"/>
      <c r="K22" s="214"/>
      <c r="L22" s="214"/>
      <c r="M22" s="214"/>
      <c r="N22" s="215">
        <f>SUM(B22:M22)</f>
        <v>0</v>
      </c>
      <c r="O22" s="216" t="str">
        <f>IF(N22=0,"",(N22/$N$51))</f>
        <v/>
      </c>
      <c r="P22" s="249" t="str">
        <f>IF(N22=0,"",((N22/$N$51)*($F$5)))</f>
        <v/>
      </c>
    </row>
    <row r="23" spans="1:16" ht="16.5" customHeight="1" thickBot="1">
      <c r="A23" s="297" t="s">
        <v>44</v>
      </c>
      <c r="B23" s="294"/>
      <c r="C23" s="294"/>
      <c r="D23" s="294"/>
      <c r="E23" s="294"/>
      <c r="F23" s="294"/>
      <c r="G23" s="294"/>
      <c r="H23" s="294"/>
      <c r="I23" s="294"/>
      <c r="J23" s="294"/>
      <c r="K23" s="294"/>
      <c r="L23" s="294"/>
      <c r="M23" s="294"/>
      <c r="N23" s="294"/>
      <c r="O23" s="294"/>
      <c r="P23" s="295"/>
    </row>
    <row r="24" spans="1:16" ht="16.5" customHeight="1">
      <c r="A24" s="223" t="s">
        <v>29</v>
      </c>
      <c r="B24" s="224"/>
      <c r="C24" s="218"/>
      <c r="D24" s="218"/>
      <c r="E24" s="218"/>
      <c r="F24" s="218"/>
      <c r="G24" s="218"/>
      <c r="H24" s="218"/>
      <c r="I24" s="218"/>
      <c r="J24" s="218"/>
      <c r="K24" s="218"/>
      <c r="L24" s="218"/>
      <c r="M24" s="218"/>
      <c r="N24" s="156">
        <f>SUM(B24:M24)</f>
        <v>0</v>
      </c>
      <c r="O24" s="157" t="str">
        <f>IF(N24=0,"",(N24/$N$51))</f>
        <v/>
      </c>
      <c r="P24" s="248" t="str">
        <f>IF(N24=0,"",((N24/$N$51)*($F$5)))</f>
        <v/>
      </c>
    </row>
    <row r="25" spans="1:16" ht="16.5" customHeight="1">
      <c r="A25" s="43" t="s">
        <v>27</v>
      </c>
      <c r="B25" s="30"/>
      <c r="C25" s="6"/>
      <c r="D25" s="6"/>
      <c r="E25" s="6"/>
      <c r="F25" s="6"/>
      <c r="G25" s="6"/>
      <c r="H25" s="6"/>
      <c r="I25" s="6"/>
      <c r="J25" s="6"/>
      <c r="K25" s="6"/>
      <c r="L25" s="6"/>
      <c r="M25" s="6"/>
      <c r="N25" s="156">
        <f>SUM(B25:M25)</f>
        <v>0</v>
      </c>
      <c r="O25" s="157" t="str">
        <f>IF(N25=0,"",(N25/$N$51))</f>
        <v/>
      </c>
      <c r="P25" s="245" t="str">
        <f>IF(N25=0,"",((N25/$N$51)*($F$5)))</f>
        <v/>
      </c>
    </row>
    <row r="26" spans="1:16" ht="16.5" customHeight="1">
      <c r="A26" s="58" t="s">
        <v>14</v>
      </c>
      <c r="B26" s="30"/>
      <c r="C26" s="6"/>
      <c r="D26" s="6"/>
      <c r="E26" s="6"/>
      <c r="F26" s="6"/>
      <c r="G26" s="6"/>
      <c r="H26" s="6"/>
      <c r="I26" s="6"/>
      <c r="J26" s="6"/>
      <c r="K26" s="6"/>
      <c r="L26" s="6"/>
      <c r="M26" s="6"/>
      <c r="N26" s="156">
        <f>SUM(B26:M26)</f>
        <v>0</v>
      </c>
      <c r="O26" s="157" t="str">
        <f>IF(N26=0,"",(N26/$N$51))</f>
        <v/>
      </c>
      <c r="P26" s="245" t="str">
        <f t="shared" ref="P26:P27" si="2">IF(N26=0,"",((N26/$N$51)*($F$5)))</f>
        <v/>
      </c>
    </row>
    <row r="27" spans="1:16" ht="16.5" customHeight="1" thickBot="1">
      <c r="A27" s="220" t="s">
        <v>50</v>
      </c>
      <c r="B27" s="221"/>
      <c r="C27" s="214"/>
      <c r="D27" s="214"/>
      <c r="E27" s="214"/>
      <c r="F27" s="214"/>
      <c r="G27" s="214"/>
      <c r="H27" s="214"/>
      <c r="I27" s="214"/>
      <c r="J27" s="214"/>
      <c r="K27" s="214"/>
      <c r="L27" s="214"/>
      <c r="M27" s="214"/>
      <c r="N27" s="215">
        <f>SUM(B27:M27)</f>
        <v>0</v>
      </c>
      <c r="O27" s="216" t="str">
        <f>IF(N27=0,"",(N27/$N$51))</f>
        <v/>
      </c>
      <c r="P27" s="245" t="str">
        <f t="shared" si="2"/>
        <v/>
      </c>
    </row>
    <row r="28" spans="1:16" ht="16.5" customHeight="1" thickBot="1">
      <c r="A28" s="290" t="s">
        <v>36</v>
      </c>
      <c r="B28" s="291"/>
      <c r="C28" s="291"/>
      <c r="D28" s="291"/>
      <c r="E28" s="291"/>
      <c r="F28" s="291"/>
      <c r="G28" s="291"/>
      <c r="H28" s="291"/>
      <c r="I28" s="291"/>
      <c r="J28" s="291"/>
      <c r="K28" s="291"/>
      <c r="L28" s="291"/>
      <c r="M28" s="291"/>
      <c r="N28" s="291"/>
      <c r="O28" s="291"/>
      <c r="P28" s="292"/>
    </row>
    <row r="29" spans="1:16" ht="16.5" customHeight="1">
      <c r="A29" s="90" t="s">
        <v>49</v>
      </c>
      <c r="B29" s="218"/>
      <c r="C29" s="218"/>
      <c r="D29" s="218"/>
      <c r="E29" s="218"/>
      <c r="F29" s="218"/>
      <c r="G29" s="218"/>
      <c r="H29" s="218"/>
      <c r="I29" s="218"/>
      <c r="J29" s="218"/>
      <c r="K29" s="218"/>
      <c r="L29" s="218"/>
      <c r="M29" s="218"/>
      <c r="N29" s="156">
        <f>SUM(B29:M29)</f>
        <v>0</v>
      </c>
      <c r="O29" s="157" t="str">
        <f>IF(N29=0,"",(N29/$N$51))</f>
        <v/>
      </c>
      <c r="P29" s="248" t="str">
        <f>IF(N29=0,"",((N29/$N$51)*($F$5)))</f>
        <v/>
      </c>
    </row>
    <row r="30" spans="1:16" ht="16.5" customHeight="1" thickBot="1">
      <c r="A30" s="222" t="s">
        <v>48</v>
      </c>
      <c r="B30" s="214"/>
      <c r="C30" s="214"/>
      <c r="D30" s="214"/>
      <c r="E30" s="214"/>
      <c r="F30" s="214"/>
      <c r="G30" s="214"/>
      <c r="H30" s="214"/>
      <c r="I30" s="214"/>
      <c r="J30" s="214"/>
      <c r="K30" s="214"/>
      <c r="L30" s="214"/>
      <c r="M30" s="214"/>
      <c r="N30" s="158">
        <f>SUM(B30:M30)</f>
        <v>0</v>
      </c>
      <c r="O30" s="216" t="str">
        <f>IF(N30=0,"",(N30/$N$51))</f>
        <v/>
      </c>
      <c r="P30" s="249" t="str">
        <f>IF(N30=0,"",((N30/$N$51)*($F$5)))</f>
        <v/>
      </c>
    </row>
    <row r="31" spans="1:16" ht="16.5" customHeight="1" thickBot="1">
      <c r="A31" s="290" t="s">
        <v>42</v>
      </c>
      <c r="B31" s="291"/>
      <c r="C31" s="291"/>
      <c r="D31" s="291"/>
      <c r="E31" s="291"/>
      <c r="F31" s="291"/>
      <c r="G31" s="291"/>
      <c r="H31" s="291"/>
      <c r="I31" s="291"/>
      <c r="J31" s="291"/>
      <c r="K31" s="291"/>
      <c r="L31" s="291"/>
      <c r="M31" s="291"/>
      <c r="N31" s="291"/>
      <c r="O31" s="291"/>
      <c r="P31" s="292"/>
    </row>
    <row r="32" spans="1:16" ht="16.5" customHeight="1">
      <c r="A32" s="223" t="s">
        <v>41</v>
      </c>
      <c r="B32" s="218"/>
      <c r="C32" s="218"/>
      <c r="D32" s="218"/>
      <c r="E32" s="218"/>
      <c r="F32" s="218"/>
      <c r="G32" s="218"/>
      <c r="H32" s="218"/>
      <c r="I32" s="218"/>
      <c r="J32" s="218"/>
      <c r="K32" s="218"/>
      <c r="L32" s="218"/>
      <c r="M32" s="218"/>
      <c r="N32" s="215">
        <f>SUM(B32:M32)</f>
        <v>0</v>
      </c>
      <c r="O32" s="216" t="str">
        <f>IF(N32=0,"",(N32/$N$51))</f>
        <v/>
      </c>
      <c r="P32" s="248" t="str">
        <f>IF(N32=0,"",((N32/$N$51)*($F$5)))</f>
        <v/>
      </c>
    </row>
    <row r="33" spans="1:16" ht="16.5" customHeight="1" thickBot="1">
      <c r="A33" s="44" t="s">
        <v>7</v>
      </c>
      <c r="B33" s="214"/>
      <c r="C33" s="214"/>
      <c r="D33" s="214"/>
      <c r="E33" s="214"/>
      <c r="F33" s="214"/>
      <c r="G33" s="214"/>
      <c r="H33" s="214"/>
      <c r="I33" s="214"/>
      <c r="J33" s="214"/>
      <c r="K33" s="214"/>
      <c r="L33" s="214"/>
      <c r="M33" s="214"/>
      <c r="N33" s="158">
        <f>SUM(B33:M33)</f>
        <v>0</v>
      </c>
      <c r="O33" s="170" t="str">
        <f>IF(N33=0,"",(N33/$N$51))</f>
        <v/>
      </c>
      <c r="P33" s="249" t="str">
        <f>IF(N33=0,"",((N33/$N$51)*($F$5)))</f>
        <v/>
      </c>
    </row>
    <row r="34" spans="1:16" ht="16.5" customHeight="1" thickBot="1">
      <c r="A34" s="290" t="s">
        <v>39</v>
      </c>
      <c r="B34" s="291"/>
      <c r="C34" s="291"/>
      <c r="D34" s="291"/>
      <c r="E34" s="291"/>
      <c r="F34" s="291"/>
      <c r="G34" s="291"/>
      <c r="H34" s="291"/>
      <c r="I34" s="291"/>
      <c r="J34" s="291"/>
      <c r="K34" s="291"/>
      <c r="L34" s="291"/>
      <c r="M34" s="291"/>
      <c r="N34" s="291"/>
      <c r="O34" s="291"/>
      <c r="P34" s="292"/>
    </row>
    <row r="35" spans="1:16" ht="16.5" customHeight="1" thickBot="1">
      <c r="A35" s="223" t="str">
        <f>CALCULATIONS!A28</f>
        <v xml:space="preserve">Clinical non-risk </v>
      </c>
      <c r="B35" s="218"/>
      <c r="C35" s="218"/>
      <c r="D35" s="218"/>
      <c r="E35" s="218"/>
      <c r="F35" s="218"/>
      <c r="G35" s="218"/>
      <c r="H35" s="218"/>
      <c r="I35" s="218"/>
      <c r="J35" s="218"/>
      <c r="K35" s="218"/>
      <c r="L35" s="218"/>
      <c r="M35" s="218"/>
      <c r="N35" s="215">
        <f t="shared" ref="N35:N49" si="3">SUM(B35:M35)</f>
        <v>0</v>
      </c>
      <c r="O35" s="216" t="str">
        <f t="shared" ref="O35:O50" si="4">IF(N35=0,"",(N35/$N$51))</f>
        <v/>
      </c>
      <c r="P35" s="248" t="str">
        <f>IF(N35=0,"",((N35/$N$51)*($F$5)))</f>
        <v/>
      </c>
    </row>
    <row r="36" spans="1:16" ht="16.5" customHeight="1" thickBot="1">
      <c r="A36" s="42" t="str">
        <f>CALCULATIONS!A29</f>
        <v>Clinical risk</v>
      </c>
      <c r="B36" s="6"/>
      <c r="C36" s="6"/>
      <c r="D36" s="6"/>
      <c r="E36" s="6"/>
      <c r="F36" s="6"/>
      <c r="G36" s="6"/>
      <c r="H36" s="6"/>
      <c r="I36" s="6"/>
      <c r="J36" s="6"/>
      <c r="K36" s="6"/>
      <c r="L36" s="6"/>
      <c r="M36" s="6"/>
      <c r="N36" s="158">
        <f t="shared" si="3"/>
        <v>0</v>
      </c>
      <c r="O36" s="170" t="str">
        <f t="shared" si="4"/>
        <v/>
      </c>
      <c r="P36" s="245" t="str">
        <f>IF(N36=0,"",((N36/$N$51)*($F$5)))</f>
        <v/>
      </c>
    </row>
    <row r="37" spans="1:16" ht="16.5" customHeight="1" thickBot="1">
      <c r="A37" s="42" t="str">
        <f>CALCULATIONS!A30</f>
        <v>Plastic gloves</v>
      </c>
      <c r="B37" s="6"/>
      <c r="C37" s="6"/>
      <c r="D37" s="6"/>
      <c r="E37" s="6"/>
      <c r="F37" s="6"/>
      <c r="G37" s="6"/>
      <c r="H37" s="6"/>
      <c r="I37" s="6"/>
      <c r="J37" s="6"/>
      <c r="K37" s="6"/>
      <c r="L37" s="6"/>
      <c r="M37" s="6"/>
      <c r="N37" s="158">
        <f t="shared" si="3"/>
        <v>0</v>
      </c>
      <c r="O37" s="170" t="str">
        <f t="shared" si="4"/>
        <v/>
      </c>
      <c r="P37" s="245" t="str">
        <f t="shared" ref="P37:P50" si="5">IF(N37=0,"",((N37/$N$51)*($F$5)))</f>
        <v/>
      </c>
    </row>
    <row r="38" spans="1:16" ht="16.5" customHeight="1" thickBot="1">
      <c r="A38" s="42" t="str">
        <f>CALCULATIONS!A31</f>
        <v>Plastic aprons</v>
      </c>
      <c r="B38" s="6"/>
      <c r="C38" s="6"/>
      <c r="D38" s="6"/>
      <c r="E38" s="6"/>
      <c r="F38" s="6"/>
      <c r="G38" s="6"/>
      <c r="H38" s="6"/>
      <c r="I38" s="6"/>
      <c r="J38" s="6"/>
      <c r="K38" s="6"/>
      <c r="L38" s="6"/>
      <c r="M38" s="6"/>
      <c r="N38" s="158">
        <f t="shared" si="3"/>
        <v>0</v>
      </c>
      <c r="O38" s="170" t="str">
        <f t="shared" si="4"/>
        <v/>
      </c>
      <c r="P38" s="245" t="str">
        <f t="shared" si="5"/>
        <v/>
      </c>
    </row>
    <row r="39" spans="1:16" ht="16.5" customHeight="1" thickBot="1">
      <c r="A39" s="42" t="str">
        <f>CALCULATIONS!A32</f>
        <v>Unused materials</v>
      </c>
      <c r="B39" s="6"/>
      <c r="C39" s="6"/>
      <c r="D39" s="6"/>
      <c r="E39" s="6"/>
      <c r="F39" s="6"/>
      <c r="G39" s="6"/>
      <c r="H39" s="6"/>
      <c r="I39" s="6"/>
      <c r="J39" s="6"/>
      <c r="K39" s="6"/>
      <c r="L39" s="6"/>
      <c r="M39" s="6"/>
      <c r="N39" s="158">
        <f t="shared" si="3"/>
        <v>0</v>
      </c>
      <c r="O39" s="170" t="str">
        <f t="shared" si="4"/>
        <v/>
      </c>
      <c r="P39" s="245" t="str">
        <f t="shared" si="5"/>
        <v/>
      </c>
    </row>
    <row r="40" spans="1:16" ht="16.5" customHeight="1" thickBot="1">
      <c r="A40" s="42" t="str">
        <f>CALCULATIONS!A33</f>
        <v>Covers (composite)</v>
      </c>
      <c r="B40" s="6"/>
      <c r="C40" s="6"/>
      <c r="D40" s="6"/>
      <c r="E40" s="6"/>
      <c r="F40" s="6"/>
      <c r="G40" s="6"/>
      <c r="H40" s="6"/>
      <c r="I40" s="6"/>
      <c r="J40" s="6"/>
      <c r="K40" s="6"/>
      <c r="L40" s="6"/>
      <c r="M40" s="6"/>
      <c r="N40" s="158">
        <f t="shared" si="3"/>
        <v>0</v>
      </c>
      <c r="O40" s="170" t="str">
        <f t="shared" si="4"/>
        <v/>
      </c>
      <c r="P40" s="245" t="str">
        <f t="shared" si="5"/>
        <v/>
      </c>
    </row>
    <row r="41" spans="1:16" ht="16.5" customHeight="1" thickBot="1">
      <c r="A41" s="42" t="str">
        <f>CALCULATIONS!A34</f>
        <v>Gowns (composite)</v>
      </c>
      <c r="B41" s="6"/>
      <c r="C41" s="6"/>
      <c r="D41" s="6"/>
      <c r="E41" s="6"/>
      <c r="F41" s="6"/>
      <c r="G41" s="6"/>
      <c r="H41" s="6"/>
      <c r="I41" s="6"/>
      <c r="J41" s="6"/>
      <c r="K41" s="6"/>
      <c r="L41" s="6"/>
      <c r="M41" s="6"/>
      <c r="N41" s="158">
        <f t="shared" si="3"/>
        <v>0</v>
      </c>
      <c r="O41" s="170" t="str">
        <f t="shared" si="4"/>
        <v/>
      </c>
      <c r="P41" s="245" t="str">
        <f t="shared" si="5"/>
        <v/>
      </c>
    </row>
    <row r="42" spans="1:16" ht="16.5" customHeight="1" thickBot="1">
      <c r="A42" s="42" t="str">
        <f>CALCULATIONS!A35</f>
        <v>CSSD wrapping</v>
      </c>
      <c r="B42" s="6"/>
      <c r="C42" s="6"/>
      <c r="D42" s="6"/>
      <c r="E42" s="6"/>
      <c r="F42" s="6"/>
      <c r="G42" s="6"/>
      <c r="H42" s="6"/>
      <c r="I42" s="6"/>
      <c r="J42" s="6"/>
      <c r="K42" s="6"/>
      <c r="L42" s="6"/>
      <c r="M42" s="6"/>
      <c r="N42" s="158">
        <f t="shared" si="3"/>
        <v>0</v>
      </c>
      <c r="O42" s="170" t="str">
        <f t="shared" si="4"/>
        <v/>
      </c>
      <c r="P42" s="245" t="str">
        <f t="shared" si="5"/>
        <v/>
      </c>
    </row>
    <row r="43" spans="1:16" ht="16.5" customHeight="1" thickBot="1">
      <c r="A43" s="42" t="str">
        <f>CALCULATIONS!A36</f>
        <v>Unrecoverable packaging</v>
      </c>
      <c r="B43" s="6"/>
      <c r="C43" s="6"/>
      <c r="D43" s="6"/>
      <c r="E43" s="6"/>
      <c r="F43" s="6"/>
      <c r="G43" s="6"/>
      <c r="H43" s="6"/>
      <c r="I43" s="6"/>
      <c r="J43" s="6"/>
      <c r="K43" s="6"/>
      <c r="L43" s="6"/>
      <c r="M43" s="6"/>
      <c r="N43" s="158">
        <f t="shared" si="3"/>
        <v>0</v>
      </c>
      <c r="O43" s="170" t="str">
        <f t="shared" si="4"/>
        <v/>
      </c>
      <c r="P43" s="245" t="str">
        <f t="shared" si="5"/>
        <v/>
      </c>
    </row>
    <row r="44" spans="1:16" ht="16.5" customHeight="1" thickBot="1">
      <c r="A44" s="42" t="str">
        <f>CALCULATIONS!A37</f>
        <v>IV bags (empty)</v>
      </c>
      <c r="B44" s="6"/>
      <c r="C44" s="6"/>
      <c r="D44" s="6"/>
      <c r="E44" s="6"/>
      <c r="F44" s="6"/>
      <c r="G44" s="6"/>
      <c r="H44" s="6"/>
      <c r="I44" s="6"/>
      <c r="J44" s="6"/>
      <c r="K44" s="6"/>
      <c r="L44" s="6"/>
      <c r="M44" s="6"/>
      <c r="N44" s="158">
        <f t="shared" si="3"/>
        <v>0</v>
      </c>
      <c r="O44" s="170" t="str">
        <f t="shared" si="4"/>
        <v/>
      </c>
      <c r="P44" s="245" t="str">
        <f t="shared" si="5"/>
        <v/>
      </c>
    </row>
    <row r="45" spans="1:16" ht="16.5" customHeight="1" thickBot="1">
      <c r="A45" s="42" t="str">
        <f>CALCULATIONS!A38</f>
        <v>IV &amp; urine bags (with liquid)</v>
      </c>
      <c r="B45" s="6"/>
      <c r="C45" s="6"/>
      <c r="D45" s="6"/>
      <c r="E45" s="6"/>
      <c r="F45" s="6"/>
      <c r="G45" s="6"/>
      <c r="H45" s="6"/>
      <c r="I45" s="6"/>
      <c r="J45" s="6"/>
      <c r="K45" s="6"/>
      <c r="L45" s="6"/>
      <c r="M45" s="6"/>
      <c r="N45" s="158">
        <f t="shared" si="3"/>
        <v>0</v>
      </c>
      <c r="O45" s="170" t="str">
        <f t="shared" si="4"/>
        <v/>
      </c>
      <c r="P45" s="245" t="str">
        <f t="shared" si="5"/>
        <v/>
      </c>
    </row>
    <row r="46" spans="1:16" ht="16.5" customHeight="1" thickBot="1">
      <c r="A46" s="42" t="str">
        <f>CALCULATIONS!A39</f>
        <v>Composite cups</v>
      </c>
      <c r="B46" s="6"/>
      <c r="C46" s="6"/>
      <c r="D46" s="6"/>
      <c r="E46" s="6"/>
      <c r="F46" s="6"/>
      <c r="G46" s="6"/>
      <c r="H46" s="6"/>
      <c r="I46" s="6"/>
      <c r="J46" s="6"/>
      <c r="K46" s="6"/>
      <c r="L46" s="6"/>
      <c r="M46" s="6"/>
      <c r="N46" s="158">
        <f t="shared" si="3"/>
        <v>0</v>
      </c>
      <c r="O46" s="170" t="str">
        <f t="shared" si="4"/>
        <v/>
      </c>
      <c r="P46" s="245" t="str">
        <f t="shared" si="5"/>
        <v/>
      </c>
    </row>
    <row r="47" spans="1:16" ht="16.5" customHeight="1" thickBot="1">
      <c r="A47" s="42" t="str">
        <f>CALCULATIONS!A40</f>
        <v>Lab samples / bodily fluids</v>
      </c>
      <c r="B47" s="6"/>
      <c r="C47" s="6"/>
      <c r="D47" s="6"/>
      <c r="E47" s="6"/>
      <c r="F47" s="6"/>
      <c r="G47" s="6"/>
      <c r="H47" s="6"/>
      <c r="I47" s="6"/>
      <c r="J47" s="6"/>
      <c r="K47" s="6"/>
      <c r="L47" s="6"/>
      <c r="M47" s="6"/>
      <c r="N47" s="158">
        <f t="shared" si="3"/>
        <v>0</v>
      </c>
      <c r="O47" s="170" t="str">
        <f t="shared" si="4"/>
        <v/>
      </c>
      <c r="P47" s="245" t="str">
        <f t="shared" si="5"/>
        <v/>
      </c>
    </row>
    <row r="48" spans="1:16" ht="16.5" customHeight="1" thickBot="1">
      <c r="A48" s="42" t="str">
        <f>CALCULATIONS!A41</f>
        <v>OTHER MATERIALS</v>
      </c>
      <c r="B48" s="6"/>
      <c r="C48" s="6"/>
      <c r="D48" s="6"/>
      <c r="E48" s="6"/>
      <c r="F48" s="6"/>
      <c r="G48" s="6"/>
      <c r="H48" s="6"/>
      <c r="I48" s="6"/>
      <c r="J48" s="6"/>
      <c r="K48" s="6"/>
      <c r="L48" s="6"/>
      <c r="M48" s="6"/>
      <c r="N48" s="158">
        <f t="shared" si="3"/>
        <v>0</v>
      </c>
      <c r="O48" s="170" t="str">
        <f t="shared" si="4"/>
        <v/>
      </c>
      <c r="P48" s="245" t="str">
        <f t="shared" si="5"/>
        <v/>
      </c>
    </row>
    <row r="49" spans="1:16" ht="16.5" customHeight="1" thickBot="1">
      <c r="A49" s="42" t="str">
        <f>CALCULATIONS!A42</f>
        <v>Ink cartridges</v>
      </c>
      <c r="B49" s="6"/>
      <c r="C49" s="6"/>
      <c r="D49" s="6"/>
      <c r="E49" s="6"/>
      <c r="F49" s="6"/>
      <c r="G49" s="6"/>
      <c r="H49" s="6"/>
      <c r="I49" s="6"/>
      <c r="J49" s="6"/>
      <c r="K49" s="6"/>
      <c r="L49" s="6"/>
      <c r="M49" s="6"/>
      <c r="N49" s="158">
        <f t="shared" si="3"/>
        <v>0</v>
      </c>
      <c r="O49" s="170" t="str">
        <f t="shared" si="4"/>
        <v/>
      </c>
      <c r="P49" s="245" t="str">
        <f t="shared" si="5"/>
        <v/>
      </c>
    </row>
    <row r="50" spans="1:16" ht="16.5" customHeight="1" thickBot="1">
      <c r="A50" s="42" t="str">
        <f>CALCULATIONS!A43</f>
        <v>Medicines</v>
      </c>
      <c r="B50" s="6"/>
      <c r="C50" s="6"/>
      <c r="D50" s="6"/>
      <c r="E50" s="6"/>
      <c r="F50" s="6"/>
      <c r="G50" s="6"/>
      <c r="H50" s="6"/>
      <c r="I50" s="6"/>
      <c r="J50" s="6"/>
      <c r="K50" s="6"/>
      <c r="L50" s="6"/>
      <c r="M50" s="6"/>
      <c r="N50" s="158">
        <f>SUM(B50:M50)</f>
        <v>0</v>
      </c>
      <c r="O50" s="170" t="str">
        <f t="shared" si="4"/>
        <v/>
      </c>
      <c r="P50" s="245" t="str">
        <f t="shared" si="5"/>
        <v/>
      </c>
    </row>
    <row r="51" spans="1:16" ht="16.5" customHeight="1" thickBot="1">
      <c r="A51" s="91" t="s">
        <v>51</v>
      </c>
      <c r="B51" s="174">
        <f t="shared" ref="B51:P51" si="6">SUM(B11:B50)</f>
        <v>0</v>
      </c>
      <c r="C51" s="175">
        <f t="shared" si="6"/>
        <v>0</v>
      </c>
      <c r="D51" s="175">
        <f t="shared" si="6"/>
        <v>0</v>
      </c>
      <c r="E51" s="175">
        <f t="shared" si="6"/>
        <v>0</v>
      </c>
      <c r="F51" s="175">
        <f t="shared" si="6"/>
        <v>0</v>
      </c>
      <c r="G51" s="175">
        <f t="shared" si="6"/>
        <v>0</v>
      </c>
      <c r="H51" s="175">
        <f t="shared" si="6"/>
        <v>0</v>
      </c>
      <c r="I51" s="175">
        <f t="shared" si="6"/>
        <v>0</v>
      </c>
      <c r="J51" s="175">
        <f t="shared" si="6"/>
        <v>0</v>
      </c>
      <c r="K51" s="175">
        <f t="shared" si="6"/>
        <v>0</v>
      </c>
      <c r="L51" s="175">
        <f t="shared" si="6"/>
        <v>0</v>
      </c>
      <c r="M51" s="176">
        <f t="shared" si="6"/>
        <v>0</v>
      </c>
      <c r="N51" s="177">
        <f t="shared" si="6"/>
        <v>0</v>
      </c>
      <c r="O51" s="178">
        <f t="shared" si="6"/>
        <v>0</v>
      </c>
      <c r="P51" s="179">
        <f t="shared" si="6"/>
        <v>0</v>
      </c>
    </row>
    <row r="52" spans="1:16" ht="16.5" customHeight="1">
      <c r="A52" s="39"/>
      <c r="B52" s="46"/>
      <c r="C52" s="46"/>
      <c r="D52" s="46"/>
      <c r="E52" s="46"/>
      <c r="F52" s="46"/>
      <c r="G52" s="46"/>
      <c r="H52" s="46"/>
      <c r="I52" s="46"/>
      <c r="J52" s="46"/>
      <c r="K52" s="46"/>
      <c r="L52" s="46"/>
      <c r="M52" s="46"/>
      <c r="N52" s="39"/>
      <c r="O52" s="39"/>
      <c r="P52" s="47"/>
    </row>
    <row r="53" spans="1:16" ht="16.5" customHeight="1">
      <c r="O53" s="39"/>
      <c r="P53" s="11"/>
    </row>
    <row r="54" spans="1:16" ht="16.5" customHeight="1">
      <c r="O54" s="39"/>
      <c r="P54" s="49"/>
    </row>
  </sheetData>
  <sheetProtection password="AD22" sheet="1" scenarios="1"/>
  <mergeCells count="17">
    <mergeCell ref="A1:P1"/>
    <mergeCell ref="A2:P2"/>
    <mergeCell ref="A7:A9"/>
    <mergeCell ref="B8:M8"/>
    <mergeCell ref="N8:O8"/>
    <mergeCell ref="A13:P13"/>
    <mergeCell ref="B7:P7"/>
    <mergeCell ref="C3:E3"/>
    <mergeCell ref="C5:E5"/>
    <mergeCell ref="P3:P4"/>
    <mergeCell ref="A31:P31"/>
    <mergeCell ref="A34:P34"/>
    <mergeCell ref="A23:P23"/>
    <mergeCell ref="A28:P28"/>
    <mergeCell ref="A15:P15"/>
    <mergeCell ref="A17:P17"/>
    <mergeCell ref="A20:P20"/>
  </mergeCells>
  <phoneticPr fontId="8" type="noConversion"/>
  <printOptions horizontalCentered="1"/>
  <pageMargins left="0.74803149606299213" right="0.74803149606299213" top="0.98425196850393704" bottom="0.98425196850393704" header="0.51181102362204722" footer="0.51181102362204722"/>
  <pageSetup paperSize="9" orientation="portrait" horizontalDpi="4294967292" verticalDpi="4294967292"/>
  <colBreaks count="1" manualBreakCount="1">
    <brk id="16" max="1048575" man="1"/>
  </colBreak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59"/>
  <sheetViews>
    <sheetView zoomScaleSheetLayoutView="25" workbookViewId="0">
      <selection activeCell="B14" sqref="B14"/>
    </sheetView>
  </sheetViews>
  <sheetFormatPr baseColWidth="10" defaultColWidth="9.1640625" defaultRowHeight="16.5" customHeight="1" x14ac:dyDescent="0"/>
  <cols>
    <col min="1" max="1" width="29.5" style="37" customWidth="1"/>
    <col min="2" max="3" width="14.6640625" style="37" customWidth="1"/>
    <col min="4" max="4" width="10.1640625" style="37" customWidth="1"/>
    <col min="5" max="5" width="10.6640625" style="37" customWidth="1"/>
    <col min="6" max="13" width="10.1640625" style="37" customWidth="1"/>
    <col min="14" max="15" width="11.83203125" style="37" customWidth="1"/>
    <col min="16" max="16" width="11.83203125" style="48" customWidth="1"/>
    <col min="17" max="16384" width="9.1640625" style="37"/>
  </cols>
  <sheetData>
    <row r="1" spans="1:18" ht="16.5" customHeight="1">
      <c r="A1" s="320" t="s">
        <v>40</v>
      </c>
      <c r="B1" s="320"/>
      <c r="C1" s="320"/>
      <c r="D1" s="320"/>
      <c r="E1" s="320"/>
      <c r="F1" s="320"/>
      <c r="G1" s="320"/>
      <c r="H1" s="320"/>
      <c r="I1" s="320"/>
      <c r="J1" s="320"/>
      <c r="K1" s="320"/>
      <c r="L1" s="320"/>
      <c r="M1" s="320"/>
      <c r="N1" s="320"/>
      <c r="O1" s="320"/>
      <c r="P1" s="320"/>
    </row>
    <row r="2" spans="1:18" ht="16.5" customHeight="1">
      <c r="A2" s="320" t="s">
        <v>108</v>
      </c>
      <c r="B2" s="320"/>
      <c r="C2" s="320"/>
      <c r="D2" s="320"/>
      <c r="E2" s="320"/>
      <c r="F2" s="320"/>
      <c r="G2" s="320"/>
      <c r="H2" s="320"/>
      <c r="I2" s="320"/>
      <c r="J2" s="320"/>
      <c r="K2" s="320"/>
      <c r="L2" s="320"/>
      <c r="M2" s="320"/>
      <c r="N2" s="320"/>
      <c r="O2" s="320"/>
      <c r="P2" s="320"/>
    </row>
    <row r="3" spans="1:18" s="39" customFormat="1" ht="25" customHeight="1">
      <c r="A3" s="26"/>
      <c r="B3" s="12"/>
      <c r="C3" s="311" t="s">
        <v>111</v>
      </c>
      <c r="D3" s="311"/>
      <c r="E3" s="312"/>
      <c r="F3" s="131"/>
      <c r="G3" s="38"/>
      <c r="H3" s="12"/>
      <c r="I3" s="12"/>
      <c r="J3" s="12"/>
      <c r="K3" s="12"/>
      <c r="L3" s="12"/>
      <c r="M3" s="12"/>
      <c r="N3" s="144" t="s">
        <v>109</v>
      </c>
      <c r="O3" s="145">
        <f>F5-O4</f>
        <v>0</v>
      </c>
      <c r="P3" s="322" t="s">
        <v>22</v>
      </c>
    </row>
    <row r="4" spans="1:18" s="39" customFormat="1" ht="23" customHeight="1">
      <c r="A4" s="26"/>
      <c r="B4" s="12"/>
      <c r="C4" s="142"/>
      <c r="D4" s="142"/>
      <c r="E4" s="142"/>
      <c r="F4" s="10"/>
      <c r="G4" s="10"/>
      <c r="H4" s="12"/>
      <c r="I4" s="12"/>
      <c r="J4" s="12"/>
      <c r="K4" s="12"/>
      <c r="L4" s="12"/>
      <c r="M4" s="12"/>
      <c r="N4" s="144" t="s">
        <v>110</v>
      </c>
      <c r="O4" s="145">
        <f>N51</f>
        <v>0</v>
      </c>
      <c r="P4" s="322"/>
    </row>
    <row r="5" spans="1:18" s="39" customFormat="1" ht="16.5" customHeight="1">
      <c r="A5" s="26"/>
      <c r="B5" s="12"/>
      <c r="C5" s="311" t="s">
        <v>112</v>
      </c>
      <c r="D5" s="311"/>
      <c r="E5" s="312"/>
      <c r="F5" s="131"/>
      <c r="G5" s="134" t="s">
        <v>22</v>
      </c>
      <c r="H5" s="12"/>
      <c r="I5" s="12"/>
      <c r="J5" s="12"/>
      <c r="K5" s="12"/>
      <c r="L5" s="12"/>
      <c r="M5" s="12"/>
      <c r="N5" s="12"/>
      <c r="O5" s="12"/>
      <c r="P5" s="12"/>
    </row>
    <row r="6" spans="1:18" s="41" customFormat="1" ht="33" customHeight="1" thickBot="1">
      <c r="A6" s="27"/>
      <c r="C6" s="13"/>
      <c r="D6" s="13"/>
      <c r="E6" s="13"/>
      <c r="G6" s="13"/>
      <c r="H6" s="13"/>
      <c r="I6" s="13"/>
      <c r="J6" s="13"/>
      <c r="K6" s="13"/>
      <c r="L6" s="13"/>
      <c r="M6" s="13"/>
      <c r="N6" s="13"/>
      <c r="O6" s="13"/>
      <c r="P6" s="13"/>
    </row>
    <row r="7" spans="1:18" s="41" customFormat="1" ht="33" customHeight="1" thickBot="1">
      <c r="A7" s="301"/>
      <c r="B7" s="314" t="s">
        <v>135</v>
      </c>
      <c r="C7" s="298"/>
      <c r="D7" s="298"/>
      <c r="E7" s="298"/>
      <c r="F7" s="298"/>
      <c r="G7" s="298"/>
      <c r="H7" s="298"/>
      <c r="I7" s="298"/>
      <c r="J7" s="298"/>
      <c r="K7" s="298"/>
      <c r="L7" s="298"/>
      <c r="M7" s="298"/>
      <c r="N7" s="298"/>
      <c r="O7" s="298"/>
      <c r="P7" s="299"/>
    </row>
    <row r="8" spans="1:18" s="41" customFormat="1" ht="33" customHeight="1" thickBot="1">
      <c r="A8" s="302"/>
      <c r="B8" s="321"/>
      <c r="C8" s="308"/>
      <c r="D8" s="308"/>
      <c r="E8" s="308"/>
      <c r="F8" s="308"/>
      <c r="G8" s="308"/>
      <c r="H8" s="308"/>
      <c r="I8" s="308"/>
      <c r="J8" s="308"/>
      <c r="K8" s="308"/>
      <c r="L8" s="308"/>
      <c r="M8" s="309"/>
      <c r="N8" s="290" t="s">
        <v>10</v>
      </c>
      <c r="O8" s="292"/>
      <c r="P8" s="246" t="s">
        <v>23</v>
      </c>
    </row>
    <row r="9" spans="1:18" ht="33" customHeight="1" thickBot="1">
      <c r="A9" s="303"/>
      <c r="B9" s="172" t="s">
        <v>113</v>
      </c>
      <c r="C9" s="172" t="s">
        <v>114</v>
      </c>
      <c r="D9" s="172" t="s">
        <v>115</v>
      </c>
      <c r="E9" s="172" t="s">
        <v>116</v>
      </c>
      <c r="F9" s="172" t="s">
        <v>117</v>
      </c>
      <c r="G9" s="172" t="s">
        <v>118</v>
      </c>
      <c r="H9" s="172" t="s">
        <v>119</v>
      </c>
      <c r="I9" s="172" t="s">
        <v>120</v>
      </c>
      <c r="J9" s="172" t="s">
        <v>121</v>
      </c>
      <c r="K9" s="172" t="s">
        <v>122</v>
      </c>
      <c r="L9" s="172" t="s">
        <v>123</v>
      </c>
      <c r="M9" s="173" t="s">
        <v>124</v>
      </c>
      <c r="N9" s="147" t="s">
        <v>37</v>
      </c>
      <c r="O9" s="148" t="s">
        <v>38</v>
      </c>
      <c r="P9" s="247" t="s">
        <v>9</v>
      </c>
    </row>
    <row r="10" spans="1:18" ht="16.5" customHeight="1" thickBot="1">
      <c r="A10" s="210" t="s">
        <v>18</v>
      </c>
      <c r="B10" s="211"/>
      <c r="C10" s="211"/>
      <c r="D10" s="211"/>
      <c r="E10" s="211"/>
      <c r="F10" s="211"/>
      <c r="G10" s="211"/>
      <c r="H10" s="211"/>
      <c r="I10" s="211"/>
      <c r="J10" s="211"/>
      <c r="K10" s="211"/>
      <c r="L10" s="211"/>
      <c r="M10" s="211"/>
      <c r="N10" s="211"/>
      <c r="O10" s="211"/>
      <c r="P10" s="212"/>
    </row>
    <row r="11" spans="1:18" ht="16.5" customHeight="1">
      <c r="A11" s="42" t="s">
        <v>20</v>
      </c>
      <c r="B11" s="6"/>
      <c r="C11" s="6"/>
      <c r="D11" s="6"/>
      <c r="E11" s="6"/>
      <c r="F11" s="6"/>
      <c r="G11" s="6"/>
      <c r="H11" s="6"/>
      <c r="I11" s="6"/>
      <c r="J11" s="6"/>
      <c r="K11" s="6"/>
      <c r="L11" s="6"/>
      <c r="M11" s="6"/>
      <c r="N11" s="156">
        <f t="shared" ref="N11:N12" si="0">SUM(B11:M11)</f>
        <v>0</v>
      </c>
      <c r="O11" s="157" t="str">
        <f>IF(N11=0,"",(N11/$N$51))</f>
        <v/>
      </c>
      <c r="P11" s="245" t="str">
        <f>IF(N11=0,"",((N11/$N$51)*($F$5)))</f>
        <v/>
      </c>
    </row>
    <row r="12" spans="1:18" ht="16.5" customHeight="1" thickBot="1">
      <c r="A12" s="213" t="s">
        <v>30</v>
      </c>
      <c r="B12" s="214"/>
      <c r="C12" s="214"/>
      <c r="D12" s="214"/>
      <c r="E12" s="214"/>
      <c r="F12" s="214"/>
      <c r="G12" s="214"/>
      <c r="H12" s="214"/>
      <c r="I12" s="214"/>
      <c r="J12" s="214"/>
      <c r="K12" s="214"/>
      <c r="L12" s="214"/>
      <c r="M12" s="214"/>
      <c r="N12" s="215">
        <f t="shared" si="0"/>
        <v>0</v>
      </c>
      <c r="O12" s="216" t="str">
        <f>IF(N12=0,"",(N12/$N$51))</f>
        <v/>
      </c>
      <c r="P12" s="249" t="str">
        <f>IF(N12=0,"",((N12/$N$51)*($F$5)))</f>
        <v/>
      </c>
    </row>
    <row r="13" spans="1:18" ht="16.5" customHeight="1" thickBot="1">
      <c r="A13" s="290" t="s">
        <v>8</v>
      </c>
      <c r="B13" s="291"/>
      <c r="C13" s="291"/>
      <c r="D13" s="291"/>
      <c r="E13" s="291"/>
      <c r="F13" s="291"/>
      <c r="G13" s="291"/>
      <c r="H13" s="291"/>
      <c r="I13" s="291"/>
      <c r="J13" s="291"/>
      <c r="K13" s="291"/>
      <c r="L13" s="291"/>
      <c r="M13" s="291"/>
      <c r="N13" s="291"/>
      <c r="O13" s="291"/>
      <c r="P13" s="292"/>
    </row>
    <row r="14" spans="1:18" ht="16.5" customHeight="1" thickBot="1">
      <c r="A14" s="67" t="s">
        <v>26</v>
      </c>
      <c r="B14" s="219"/>
      <c r="C14" s="219"/>
      <c r="D14" s="219"/>
      <c r="E14" s="219"/>
      <c r="F14" s="219"/>
      <c r="G14" s="219"/>
      <c r="H14" s="219"/>
      <c r="I14" s="219"/>
      <c r="J14" s="219"/>
      <c r="K14" s="219"/>
      <c r="L14" s="219"/>
      <c r="M14" s="219"/>
      <c r="N14" s="215">
        <f>SUM(B14:M14)</f>
        <v>0</v>
      </c>
      <c r="O14" s="216" t="str">
        <f>IF(N14=0,"",(N14/$N$51))</f>
        <v/>
      </c>
      <c r="P14" s="250" t="str">
        <f>IF(N14=0,"",((N14/$N$51)*($F$5)))</f>
        <v/>
      </c>
    </row>
    <row r="15" spans="1:18" ht="16.5" customHeight="1" thickBot="1">
      <c r="A15" s="297" t="s">
        <v>21</v>
      </c>
      <c r="B15" s="294"/>
      <c r="C15" s="294"/>
      <c r="D15" s="294"/>
      <c r="E15" s="294"/>
      <c r="F15" s="294"/>
      <c r="G15" s="294"/>
      <c r="H15" s="294"/>
      <c r="I15" s="294"/>
      <c r="J15" s="294"/>
      <c r="K15" s="294"/>
      <c r="L15" s="294"/>
      <c r="M15" s="294"/>
      <c r="N15" s="294"/>
      <c r="O15" s="294"/>
      <c r="P15" s="295"/>
      <c r="Q15" s="21"/>
      <c r="R15" s="21"/>
    </row>
    <row r="16" spans="1:18" ht="16.5" customHeight="1" thickBot="1">
      <c r="A16" s="67" t="s">
        <v>33</v>
      </c>
      <c r="B16" s="219"/>
      <c r="C16" s="219"/>
      <c r="D16" s="219"/>
      <c r="E16" s="219"/>
      <c r="F16" s="219"/>
      <c r="G16" s="219"/>
      <c r="H16" s="219"/>
      <c r="I16" s="219"/>
      <c r="J16" s="219"/>
      <c r="K16" s="219"/>
      <c r="L16" s="219"/>
      <c r="M16" s="219"/>
      <c r="N16" s="215">
        <f>SUM(B16:M16)</f>
        <v>0</v>
      </c>
      <c r="O16" s="216" t="str">
        <f>IF(N16=0,"",(N16/$N$51))</f>
        <v/>
      </c>
      <c r="P16" s="250" t="str">
        <f>IF(N16=0,"",((N16/$N$51)*($F$5)))</f>
        <v/>
      </c>
      <c r="Q16" s="21"/>
      <c r="R16" s="21"/>
    </row>
    <row r="17" spans="1:32" ht="16.5" customHeight="1" thickBot="1">
      <c r="A17" s="290" t="s">
        <v>31</v>
      </c>
      <c r="B17" s="291"/>
      <c r="C17" s="291"/>
      <c r="D17" s="291"/>
      <c r="E17" s="291"/>
      <c r="F17" s="291"/>
      <c r="G17" s="291"/>
      <c r="H17" s="291"/>
      <c r="I17" s="291"/>
      <c r="J17" s="291"/>
      <c r="K17" s="291"/>
      <c r="L17" s="291"/>
      <c r="M17" s="291"/>
      <c r="N17" s="291"/>
      <c r="O17" s="291"/>
      <c r="P17" s="292"/>
    </row>
    <row r="18" spans="1:32" ht="16.5" customHeight="1">
      <c r="A18" s="223" t="s">
        <v>2</v>
      </c>
      <c r="B18" s="218"/>
      <c r="C18" s="218"/>
      <c r="D18" s="218"/>
      <c r="E18" s="218"/>
      <c r="F18" s="218"/>
      <c r="G18" s="218"/>
      <c r="H18" s="218"/>
      <c r="I18" s="218"/>
      <c r="J18" s="218"/>
      <c r="K18" s="218"/>
      <c r="L18" s="218"/>
      <c r="M18" s="218"/>
      <c r="N18" s="156">
        <f t="shared" ref="N18:N19" si="1">SUM(B18:M18)</f>
        <v>0</v>
      </c>
      <c r="O18" s="157" t="str">
        <f>IF(N18=0,"",(N18/$N$51))</f>
        <v/>
      </c>
      <c r="P18" s="248" t="str">
        <f>IF(N18=0,"",((N18/$N$51)*($F$5)))</f>
        <v/>
      </c>
    </row>
    <row r="19" spans="1:32" ht="16.5" customHeight="1" thickBot="1">
      <c r="A19" s="213" t="s">
        <v>28</v>
      </c>
      <c r="B19" s="214"/>
      <c r="C19" s="214"/>
      <c r="D19" s="214"/>
      <c r="E19" s="214"/>
      <c r="F19" s="214"/>
      <c r="G19" s="214"/>
      <c r="H19" s="214"/>
      <c r="I19" s="214"/>
      <c r="J19" s="214"/>
      <c r="K19" s="214"/>
      <c r="L19" s="214"/>
      <c r="M19" s="214"/>
      <c r="N19" s="215">
        <f t="shared" si="1"/>
        <v>0</v>
      </c>
      <c r="O19" s="216" t="str">
        <f>IF(N19=0,"",(N19/$N$51))</f>
        <v/>
      </c>
      <c r="P19" s="249" t="str">
        <f>IF(N19=0,"",((N19/$N$51)*($F$5)))</f>
        <v/>
      </c>
    </row>
    <row r="20" spans="1:32" ht="16.5" customHeight="1" thickBot="1">
      <c r="A20" s="290" t="s">
        <v>32</v>
      </c>
      <c r="B20" s="291"/>
      <c r="C20" s="291"/>
      <c r="D20" s="291"/>
      <c r="E20" s="291"/>
      <c r="F20" s="291"/>
      <c r="G20" s="291"/>
      <c r="H20" s="291"/>
      <c r="I20" s="291"/>
      <c r="J20" s="291"/>
      <c r="K20" s="291"/>
      <c r="L20" s="291"/>
      <c r="M20" s="291"/>
      <c r="N20" s="291"/>
      <c r="O20" s="291"/>
      <c r="P20" s="292"/>
    </row>
    <row r="21" spans="1:32" ht="16.5" customHeight="1">
      <c r="A21" s="223" t="s">
        <v>3</v>
      </c>
      <c r="B21" s="218"/>
      <c r="C21" s="218"/>
      <c r="D21" s="218"/>
      <c r="E21" s="218"/>
      <c r="F21" s="218"/>
      <c r="G21" s="218"/>
      <c r="H21" s="218"/>
      <c r="I21" s="218"/>
      <c r="J21" s="218"/>
      <c r="K21" s="218"/>
      <c r="L21" s="218"/>
      <c r="M21" s="218"/>
      <c r="N21" s="156">
        <f>SUM(B21:M21)</f>
        <v>0</v>
      </c>
      <c r="O21" s="157" t="str">
        <f>IF(N21=0,"",(N21/$N$51))</f>
        <v/>
      </c>
      <c r="P21" s="248" t="str">
        <f>IF(N21=0,"",((N21/$N$51)*($F$5)))</f>
        <v/>
      </c>
    </row>
    <row r="22" spans="1:32" ht="16.5" customHeight="1" thickBot="1">
      <c r="A22" s="213" t="s">
        <v>6</v>
      </c>
      <c r="B22" s="214"/>
      <c r="C22" s="214"/>
      <c r="D22" s="214"/>
      <c r="E22" s="214"/>
      <c r="F22" s="214"/>
      <c r="G22" s="214"/>
      <c r="H22" s="214"/>
      <c r="I22" s="214"/>
      <c r="J22" s="214"/>
      <c r="K22" s="214"/>
      <c r="L22" s="214"/>
      <c r="M22" s="214"/>
      <c r="N22" s="215">
        <f>SUM(B22:M22)</f>
        <v>0</v>
      </c>
      <c r="O22" s="216" t="str">
        <f>IF(N22=0,"",(N22/$N$51))</f>
        <v/>
      </c>
      <c r="P22" s="249" t="str">
        <f>IF(N22=0,"",((N22/$N$51)*($F$5)))</f>
        <v/>
      </c>
    </row>
    <row r="23" spans="1:32" ht="16.5" customHeight="1" thickBot="1">
      <c r="A23" s="297" t="s">
        <v>44</v>
      </c>
      <c r="B23" s="294"/>
      <c r="C23" s="294"/>
      <c r="D23" s="294"/>
      <c r="E23" s="294"/>
      <c r="F23" s="294"/>
      <c r="G23" s="294"/>
      <c r="H23" s="294"/>
      <c r="I23" s="294"/>
      <c r="J23" s="294"/>
      <c r="K23" s="294"/>
      <c r="L23" s="294"/>
      <c r="M23" s="294"/>
      <c r="N23" s="294"/>
      <c r="O23" s="294"/>
      <c r="P23" s="295"/>
    </row>
    <row r="24" spans="1:32" ht="16.5" customHeight="1">
      <c r="A24" s="223" t="s">
        <v>29</v>
      </c>
      <c r="B24" s="224"/>
      <c r="C24" s="218"/>
      <c r="D24" s="218"/>
      <c r="E24" s="218"/>
      <c r="F24" s="218"/>
      <c r="G24" s="218"/>
      <c r="H24" s="218"/>
      <c r="I24" s="218"/>
      <c r="J24" s="218"/>
      <c r="K24" s="218"/>
      <c r="L24" s="218"/>
      <c r="M24" s="218"/>
      <c r="N24" s="156">
        <f>SUM(B24:M24)</f>
        <v>0</v>
      </c>
      <c r="O24" s="157" t="str">
        <f>IF(N24=0,"",(N24/$N$51))</f>
        <v/>
      </c>
      <c r="P24" s="248" t="str">
        <f>IF(N24=0,"",((N24/$N$51)*($F$5)))</f>
        <v/>
      </c>
    </row>
    <row r="25" spans="1:32" ht="16.5" customHeight="1">
      <c r="A25" s="43" t="s">
        <v>27</v>
      </c>
      <c r="B25" s="30"/>
      <c r="C25" s="6"/>
      <c r="D25" s="6"/>
      <c r="E25" s="6"/>
      <c r="F25" s="6"/>
      <c r="G25" s="6"/>
      <c r="H25" s="6"/>
      <c r="I25" s="6"/>
      <c r="J25" s="6"/>
      <c r="K25" s="6"/>
      <c r="L25" s="6"/>
      <c r="M25" s="6"/>
      <c r="N25" s="156">
        <f>SUM(B25:M25)</f>
        <v>0</v>
      </c>
      <c r="O25" s="157" t="str">
        <f>IF(N25=0,"",(N25/$N$51))</f>
        <v/>
      </c>
      <c r="P25" s="245" t="str">
        <f>IF(N25=0,"",((N25/$N$51)*($F$5)))</f>
        <v/>
      </c>
    </row>
    <row r="26" spans="1:32" ht="16.5" customHeight="1">
      <c r="A26" s="58" t="s">
        <v>14</v>
      </c>
      <c r="B26" s="30"/>
      <c r="C26" s="6"/>
      <c r="D26" s="6"/>
      <c r="E26" s="6"/>
      <c r="F26" s="6"/>
      <c r="G26" s="6"/>
      <c r="H26" s="6"/>
      <c r="I26" s="6"/>
      <c r="J26" s="6"/>
      <c r="K26" s="6"/>
      <c r="L26" s="6"/>
      <c r="M26" s="6"/>
      <c r="N26" s="156">
        <f>SUM(B26:M26)</f>
        <v>0</v>
      </c>
      <c r="O26" s="157" t="str">
        <f>IF(N26=0,"",(N26/$N$51))</f>
        <v/>
      </c>
      <c r="P26" s="245" t="str">
        <f t="shared" ref="P26:P27" si="2">IF(N26=0,"",((N26/$N$51)*($F$5)))</f>
        <v/>
      </c>
    </row>
    <row r="27" spans="1:32" ht="16.5" customHeight="1" thickBot="1">
      <c r="A27" s="220" t="s">
        <v>50</v>
      </c>
      <c r="B27" s="221"/>
      <c r="C27" s="214"/>
      <c r="D27" s="214"/>
      <c r="E27" s="214"/>
      <c r="F27" s="214"/>
      <c r="G27" s="214"/>
      <c r="H27" s="214"/>
      <c r="I27" s="214"/>
      <c r="J27" s="214"/>
      <c r="K27" s="214"/>
      <c r="L27" s="214"/>
      <c r="M27" s="214"/>
      <c r="N27" s="215">
        <f>SUM(B27:M27)</f>
        <v>0</v>
      </c>
      <c r="O27" s="216" t="str">
        <f>IF(N27=0,"",(N27/$N$51))</f>
        <v/>
      </c>
      <c r="P27" s="245" t="str">
        <f t="shared" si="2"/>
        <v/>
      </c>
    </row>
    <row r="28" spans="1:32" ht="16.5" customHeight="1" thickBot="1">
      <c r="A28" s="290" t="s">
        <v>36</v>
      </c>
      <c r="B28" s="291"/>
      <c r="C28" s="291"/>
      <c r="D28" s="291"/>
      <c r="E28" s="291"/>
      <c r="F28" s="291"/>
      <c r="G28" s="291"/>
      <c r="H28" s="291"/>
      <c r="I28" s="291"/>
      <c r="J28" s="291"/>
      <c r="K28" s="291"/>
      <c r="L28" s="291"/>
      <c r="M28" s="291"/>
      <c r="N28" s="291"/>
      <c r="O28" s="291"/>
      <c r="P28" s="292"/>
    </row>
    <row r="29" spans="1:32" ht="16.5" customHeight="1">
      <c r="A29" s="90" t="s">
        <v>49</v>
      </c>
      <c r="B29" s="218"/>
      <c r="C29" s="218"/>
      <c r="D29" s="218"/>
      <c r="E29" s="218"/>
      <c r="F29" s="218"/>
      <c r="G29" s="218"/>
      <c r="H29" s="218"/>
      <c r="I29" s="218"/>
      <c r="J29" s="218"/>
      <c r="K29" s="218"/>
      <c r="L29" s="218"/>
      <c r="M29" s="218"/>
      <c r="N29" s="156">
        <f>SUM(B29:M29)</f>
        <v>0</v>
      </c>
      <c r="O29" s="157" t="str">
        <f>IF(N29=0,"",(N29/$N$51))</f>
        <v/>
      </c>
      <c r="P29" s="248" t="str">
        <f>IF(N29=0,"",((N29/$N$51)*($F$5)))</f>
        <v/>
      </c>
      <c r="AD29" s="37">
        <v>0</v>
      </c>
      <c r="AE29" s="37" t="s">
        <v>52</v>
      </c>
      <c r="AF29" s="37">
        <v>0</v>
      </c>
    </row>
    <row r="30" spans="1:32" ht="16.5" customHeight="1" thickBot="1">
      <c r="A30" s="222" t="s">
        <v>48</v>
      </c>
      <c r="B30" s="214"/>
      <c r="C30" s="214"/>
      <c r="D30" s="214"/>
      <c r="E30" s="214"/>
      <c r="F30" s="214"/>
      <c r="G30" s="214"/>
      <c r="H30" s="214"/>
      <c r="I30" s="214"/>
      <c r="J30" s="214"/>
      <c r="K30" s="214"/>
      <c r="L30" s="214"/>
      <c r="M30" s="214"/>
      <c r="N30" s="158">
        <f>SUM(B30:M30)</f>
        <v>0</v>
      </c>
      <c r="O30" s="216" t="str">
        <f>IF(N30=0,"",(N30/$N$51))</f>
        <v/>
      </c>
      <c r="P30" s="249" t="str">
        <f>IF(N30=0,"",((N30/$N$51)*($F$5)))</f>
        <v/>
      </c>
      <c r="AD30" s="37">
        <v>0</v>
      </c>
      <c r="AE30" s="37" t="s">
        <v>52</v>
      </c>
      <c r="AF30" s="37">
        <v>0</v>
      </c>
    </row>
    <row r="31" spans="1:32" ht="16.5" customHeight="1" thickBot="1">
      <c r="A31" s="290" t="s">
        <v>42</v>
      </c>
      <c r="B31" s="291"/>
      <c r="C31" s="291"/>
      <c r="D31" s="291"/>
      <c r="E31" s="291"/>
      <c r="F31" s="291"/>
      <c r="G31" s="291"/>
      <c r="H31" s="291"/>
      <c r="I31" s="291"/>
      <c r="J31" s="291"/>
      <c r="K31" s="291"/>
      <c r="L31" s="291"/>
      <c r="M31" s="291"/>
      <c r="N31" s="291"/>
      <c r="O31" s="291"/>
      <c r="P31" s="292"/>
      <c r="AD31" s="37">
        <v>0</v>
      </c>
      <c r="AE31" s="37" t="s">
        <v>52</v>
      </c>
      <c r="AF31" s="37">
        <v>0</v>
      </c>
    </row>
    <row r="32" spans="1:32" ht="16.5" customHeight="1">
      <c r="A32" s="223" t="s">
        <v>41</v>
      </c>
      <c r="B32" s="218"/>
      <c r="C32" s="218"/>
      <c r="D32" s="218"/>
      <c r="E32" s="218"/>
      <c r="F32" s="218"/>
      <c r="G32" s="218"/>
      <c r="H32" s="218"/>
      <c r="I32" s="218"/>
      <c r="J32" s="218"/>
      <c r="K32" s="218"/>
      <c r="L32" s="218"/>
      <c r="M32" s="218"/>
      <c r="N32" s="215">
        <f>SUM(B32:M32)</f>
        <v>0</v>
      </c>
      <c r="O32" s="216" t="str">
        <f>IF(N32=0,"",(N32/$N$51))</f>
        <v/>
      </c>
      <c r="P32" s="248" t="str">
        <f>IF(N32=0,"",((N32/$N$51)*($F$5)))</f>
        <v/>
      </c>
      <c r="AD32" s="37">
        <v>0</v>
      </c>
      <c r="AE32" s="37" t="s">
        <v>52</v>
      </c>
      <c r="AF32" s="37">
        <v>0</v>
      </c>
    </row>
    <row r="33" spans="1:32" ht="16.5" customHeight="1" thickBot="1">
      <c r="A33" s="44" t="s">
        <v>7</v>
      </c>
      <c r="B33" s="214"/>
      <c r="C33" s="214"/>
      <c r="D33" s="214"/>
      <c r="E33" s="214"/>
      <c r="F33" s="214"/>
      <c r="G33" s="214"/>
      <c r="H33" s="214"/>
      <c r="I33" s="214"/>
      <c r="J33" s="214"/>
      <c r="K33" s="214"/>
      <c r="L33" s="214"/>
      <c r="M33" s="214"/>
      <c r="N33" s="158">
        <f>SUM(B33:M33)</f>
        <v>0</v>
      </c>
      <c r="O33" s="170" t="str">
        <f>IF(N33=0,"",(N33/$N$51))</f>
        <v/>
      </c>
      <c r="P33" s="249" t="str">
        <f>IF(N33=0,"",((N33/$N$51)*($F$5)))</f>
        <v/>
      </c>
    </row>
    <row r="34" spans="1:32" ht="16.5" customHeight="1" thickBot="1">
      <c r="A34" s="290" t="s">
        <v>39</v>
      </c>
      <c r="B34" s="291"/>
      <c r="C34" s="291"/>
      <c r="D34" s="291"/>
      <c r="E34" s="291"/>
      <c r="F34" s="291"/>
      <c r="G34" s="291"/>
      <c r="H34" s="291"/>
      <c r="I34" s="291"/>
      <c r="J34" s="291"/>
      <c r="K34" s="291"/>
      <c r="L34" s="291"/>
      <c r="M34" s="291"/>
      <c r="N34" s="291"/>
      <c r="O34" s="291"/>
      <c r="P34" s="292"/>
      <c r="AD34" s="37">
        <v>0</v>
      </c>
      <c r="AE34" s="37" t="s">
        <v>52</v>
      </c>
      <c r="AF34" s="37">
        <v>0</v>
      </c>
    </row>
    <row r="35" spans="1:32" ht="16.5" customHeight="1" thickBot="1">
      <c r="A35" s="223" t="str">
        <f>CALCULATIONS!A28</f>
        <v xml:space="preserve">Clinical non-risk </v>
      </c>
      <c r="B35" s="218"/>
      <c r="C35" s="218"/>
      <c r="D35" s="218"/>
      <c r="E35" s="218"/>
      <c r="F35" s="218"/>
      <c r="G35" s="218"/>
      <c r="H35" s="218"/>
      <c r="I35" s="218"/>
      <c r="J35" s="218"/>
      <c r="K35" s="218"/>
      <c r="L35" s="218"/>
      <c r="M35" s="218"/>
      <c r="N35" s="215">
        <f t="shared" ref="N35:N49" si="3">SUM(B35:M35)</f>
        <v>0</v>
      </c>
      <c r="O35" s="216" t="str">
        <f t="shared" ref="O35:O50" si="4">IF(N35=0,"",(N35/$N$51))</f>
        <v/>
      </c>
      <c r="P35" s="248" t="str">
        <f>IF(N35=0,"",((N35/$N$51)*($F$5)))</f>
        <v/>
      </c>
    </row>
    <row r="36" spans="1:32" ht="16.5" customHeight="1" thickBot="1">
      <c r="A36" s="42" t="str">
        <f>CALCULATIONS!A29</f>
        <v>Clinical risk</v>
      </c>
      <c r="B36" s="6"/>
      <c r="C36" s="6"/>
      <c r="D36" s="6"/>
      <c r="E36" s="6"/>
      <c r="F36" s="6"/>
      <c r="G36" s="6"/>
      <c r="H36" s="6"/>
      <c r="I36" s="6"/>
      <c r="J36" s="6"/>
      <c r="K36" s="6"/>
      <c r="L36" s="6"/>
      <c r="M36" s="6"/>
      <c r="N36" s="158">
        <f t="shared" si="3"/>
        <v>0</v>
      </c>
      <c r="O36" s="170" t="str">
        <f t="shared" si="4"/>
        <v/>
      </c>
      <c r="P36" s="245" t="str">
        <f>IF(N36=0,"",((N36/$N$51)*($F$5)))</f>
        <v/>
      </c>
      <c r="AD36" s="37">
        <v>0</v>
      </c>
      <c r="AE36" s="37" t="s">
        <v>52</v>
      </c>
      <c r="AF36" s="37">
        <v>0</v>
      </c>
    </row>
    <row r="37" spans="1:32" ht="16.5" customHeight="1" thickBot="1">
      <c r="A37" s="42" t="str">
        <f>CALCULATIONS!A30</f>
        <v>Plastic gloves</v>
      </c>
      <c r="B37" s="6"/>
      <c r="C37" s="6"/>
      <c r="D37" s="6"/>
      <c r="E37" s="6"/>
      <c r="F37" s="6"/>
      <c r="G37" s="6"/>
      <c r="H37" s="6"/>
      <c r="I37" s="6"/>
      <c r="J37" s="6"/>
      <c r="K37" s="6"/>
      <c r="L37" s="6"/>
      <c r="M37" s="6"/>
      <c r="N37" s="158">
        <f t="shared" si="3"/>
        <v>0</v>
      </c>
      <c r="O37" s="170" t="str">
        <f t="shared" si="4"/>
        <v/>
      </c>
      <c r="P37" s="245" t="str">
        <f t="shared" ref="P37:P50" si="5">IF(N37=0,"",((N37/$N$51)*($F$5)))</f>
        <v/>
      </c>
      <c r="AD37" s="37">
        <v>0</v>
      </c>
      <c r="AE37" s="37" t="s">
        <v>52</v>
      </c>
      <c r="AF37" s="37">
        <v>0</v>
      </c>
    </row>
    <row r="38" spans="1:32" ht="16.5" customHeight="1" thickBot="1">
      <c r="A38" s="42" t="str">
        <f>CALCULATIONS!A31</f>
        <v>Plastic aprons</v>
      </c>
      <c r="B38" s="6"/>
      <c r="C38" s="6"/>
      <c r="D38" s="6"/>
      <c r="E38" s="6"/>
      <c r="F38" s="6"/>
      <c r="G38" s="6"/>
      <c r="H38" s="6"/>
      <c r="I38" s="6"/>
      <c r="J38" s="6"/>
      <c r="K38" s="6"/>
      <c r="L38" s="6"/>
      <c r="M38" s="6"/>
      <c r="N38" s="158">
        <f t="shared" si="3"/>
        <v>0</v>
      </c>
      <c r="O38" s="170" t="str">
        <f t="shared" si="4"/>
        <v/>
      </c>
      <c r="P38" s="245" t="str">
        <f t="shared" si="5"/>
        <v/>
      </c>
      <c r="AD38" s="37">
        <v>0</v>
      </c>
      <c r="AE38" s="37" t="s">
        <v>52</v>
      </c>
      <c r="AF38" s="37">
        <v>0</v>
      </c>
    </row>
    <row r="39" spans="1:32" ht="16.5" customHeight="1" thickBot="1">
      <c r="A39" s="42" t="str">
        <f>CALCULATIONS!A32</f>
        <v>Unused materials</v>
      </c>
      <c r="B39" s="6"/>
      <c r="C39" s="6"/>
      <c r="D39" s="6"/>
      <c r="E39" s="6"/>
      <c r="F39" s="6"/>
      <c r="G39" s="6"/>
      <c r="H39" s="6"/>
      <c r="I39" s="6"/>
      <c r="J39" s="6"/>
      <c r="K39" s="6"/>
      <c r="L39" s="6"/>
      <c r="M39" s="6"/>
      <c r="N39" s="158">
        <f t="shared" si="3"/>
        <v>0</v>
      </c>
      <c r="O39" s="170" t="str">
        <f t="shared" si="4"/>
        <v/>
      </c>
      <c r="P39" s="245" t="str">
        <f t="shared" si="5"/>
        <v/>
      </c>
      <c r="AD39" s="37">
        <v>0</v>
      </c>
      <c r="AE39" s="37" t="s">
        <v>52</v>
      </c>
      <c r="AF39" s="37">
        <v>0</v>
      </c>
    </row>
    <row r="40" spans="1:32" ht="16.5" customHeight="1" thickBot="1">
      <c r="A40" s="42" t="str">
        <f>CALCULATIONS!A33</f>
        <v>Covers (composite)</v>
      </c>
      <c r="B40" s="6"/>
      <c r="C40" s="6"/>
      <c r="D40" s="6"/>
      <c r="E40" s="6"/>
      <c r="F40" s="6"/>
      <c r="G40" s="6"/>
      <c r="H40" s="6"/>
      <c r="I40" s="6"/>
      <c r="J40" s="6"/>
      <c r="K40" s="6"/>
      <c r="L40" s="6"/>
      <c r="M40" s="6"/>
      <c r="N40" s="158">
        <f t="shared" si="3"/>
        <v>0</v>
      </c>
      <c r="O40" s="170" t="str">
        <f t="shared" si="4"/>
        <v/>
      </c>
      <c r="P40" s="245" t="str">
        <f t="shared" si="5"/>
        <v/>
      </c>
    </row>
    <row r="41" spans="1:32" ht="16.5" customHeight="1" thickBot="1">
      <c r="A41" s="42" t="str">
        <f>CALCULATIONS!A34</f>
        <v>Gowns (composite)</v>
      </c>
      <c r="B41" s="6"/>
      <c r="C41" s="6"/>
      <c r="D41" s="6"/>
      <c r="E41" s="6"/>
      <c r="F41" s="6"/>
      <c r="G41" s="6"/>
      <c r="H41" s="6"/>
      <c r="I41" s="6"/>
      <c r="J41" s="6"/>
      <c r="K41" s="6"/>
      <c r="L41" s="6"/>
      <c r="M41" s="6"/>
      <c r="N41" s="158">
        <f t="shared" si="3"/>
        <v>0</v>
      </c>
      <c r="O41" s="170" t="str">
        <f t="shared" si="4"/>
        <v/>
      </c>
      <c r="P41" s="245" t="str">
        <f t="shared" si="5"/>
        <v/>
      </c>
      <c r="AD41" s="37">
        <v>0</v>
      </c>
      <c r="AE41" s="37" t="s">
        <v>52</v>
      </c>
      <c r="AF41" s="37">
        <v>0</v>
      </c>
    </row>
    <row r="42" spans="1:32" ht="16.5" customHeight="1" thickBot="1">
      <c r="A42" s="42" t="str">
        <f>CALCULATIONS!A35</f>
        <v>CSSD wrapping</v>
      </c>
      <c r="B42" s="6"/>
      <c r="C42" s="6"/>
      <c r="D42" s="6"/>
      <c r="E42" s="6"/>
      <c r="F42" s="6"/>
      <c r="G42" s="6"/>
      <c r="H42" s="6"/>
      <c r="I42" s="6"/>
      <c r="J42" s="6"/>
      <c r="K42" s="6"/>
      <c r="L42" s="6"/>
      <c r="M42" s="6"/>
      <c r="N42" s="158">
        <f t="shared" si="3"/>
        <v>0</v>
      </c>
      <c r="O42" s="170" t="str">
        <f t="shared" si="4"/>
        <v/>
      </c>
      <c r="P42" s="245" t="str">
        <f t="shared" si="5"/>
        <v/>
      </c>
      <c r="AD42" s="37">
        <v>0</v>
      </c>
      <c r="AE42" s="37" t="s">
        <v>52</v>
      </c>
      <c r="AF42" s="37">
        <v>0</v>
      </c>
    </row>
    <row r="43" spans="1:32" ht="16.5" customHeight="1" thickBot="1">
      <c r="A43" s="42" t="str">
        <f>CALCULATIONS!A36</f>
        <v>Unrecoverable packaging</v>
      </c>
      <c r="B43" s="6"/>
      <c r="C43" s="6"/>
      <c r="D43" s="6"/>
      <c r="E43" s="6"/>
      <c r="F43" s="6"/>
      <c r="G43" s="6"/>
      <c r="H43" s="6"/>
      <c r="I43" s="6"/>
      <c r="J43" s="6"/>
      <c r="K43" s="6"/>
      <c r="L43" s="6"/>
      <c r="M43" s="6"/>
      <c r="N43" s="158">
        <f t="shared" si="3"/>
        <v>0</v>
      </c>
      <c r="O43" s="170" t="str">
        <f t="shared" si="4"/>
        <v/>
      </c>
      <c r="P43" s="245" t="str">
        <f t="shared" si="5"/>
        <v/>
      </c>
      <c r="AD43" s="37">
        <v>0</v>
      </c>
      <c r="AE43" s="37" t="s">
        <v>52</v>
      </c>
      <c r="AF43" s="37">
        <v>0</v>
      </c>
    </row>
    <row r="44" spans="1:32" ht="16.5" customHeight="1" thickBot="1">
      <c r="A44" s="42" t="str">
        <f>CALCULATIONS!A37</f>
        <v>IV bags (empty)</v>
      </c>
      <c r="B44" s="6"/>
      <c r="C44" s="6"/>
      <c r="D44" s="6"/>
      <c r="E44" s="6"/>
      <c r="F44" s="6"/>
      <c r="G44" s="6"/>
      <c r="H44" s="6"/>
      <c r="I44" s="6"/>
      <c r="J44" s="6"/>
      <c r="K44" s="6"/>
      <c r="L44" s="6"/>
      <c r="M44" s="6"/>
      <c r="N44" s="158">
        <f t="shared" si="3"/>
        <v>0</v>
      </c>
      <c r="O44" s="170" t="str">
        <f t="shared" si="4"/>
        <v/>
      </c>
      <c r="P44" s="245" t="str">
        <f t="shared" si="5"/>
        <v/>
      </c>
    </row>
    <row r="45" spans="1:32" ht="16.5" customHeight="1" thickBot="1">
      <c r="A45" s="42" t="str">
        <f>CALCULATIONS!A38</f>
        <v>IV &amp; urine bags (with liquid)</v>
      </c>
      <c r="B45" s="6"/>
      <c r="C45" s="6"/>
      <c r="D45" s="6"/>
      <c r="E45" s="6"/>
      <c r="F45" s="6"/>
      <c r="G45" s="6"/>
      <c r="H45" s="6"/>
      <c r="I45" s="6"/>
      <c r="J45" s="6"/>
      <c r="K45" s="6"/>
      <c r="L45" s="6"/>
      <c r="M45" s="6"/>
      <c r="N45" s="158">
        <f t="shared" si="3"/>
        <v>0</v>
      </c>
      <c r="O45" s="170" t="str">
        <f t="shared" si="4"/>
        <v/>
      </c>
      <c r="P45" s="245" t="str">
        <f t="shared" si="5"/>
        <v/>
      </c>
      <c r="AD45" s="37">
        <v>0</v>
      </c>
      <c r="AE45" s="37" t="s">
        <v>52</v>
      </c>
      <c r="AF45" s="37">
        <v>0</v>
      </c>
    </row>
    <row r="46" spans="1:32" ht="16.5" customHeight="1" thickBot="1">
      <c r="A46" s="42" t="str">
        <f>CALCULATIONS!A39</f>
        <v>Composite cups</v>
      </c>
      <c r="B46" s="6"/>
      <c r="C46" s="6"/>
      <c r="D46" s="6"/>
      <c r="E46" s="6"/>
      <c r="F46" s="6"/>
      <c r="G46" s="6"/>
      <c r="H46" s="6"/>
      <c r="I46" s="6"/>
      <c r="J46" s="6"/>
      <c r="K46" s="6"/>
      <c r="L46" s="6"/>
      <c r="M46" s="6"/>
      <c r="N46" s="158">
        <f t="shared" si="3"/>
        <v>0</v>
      </c>
      <c r="O46" s="170" t="str">
        <f t="shared" si="4"/>
        <v/>
      </c>
      <c r="P46" s="245" t="str">
        <f t="shared" si="5"/>
        <v/>
      </c>
    </row>
    <row r="47" spans="1:32" ht="16.5" customHeight="1" thickBot="1">
      <c r="A47" s="42" t="str">
        <f>CALCULATIONS!A40</f>
        <v>Lab samples / bodily fluids</v>
      </c>
      <c r="B47" s="6"/>
      <c r="C47" s="6"/>
      <c r="D47" s="6"/>
      <c r="E47" s="6"/>
      <c r="F47" s="6"/>
      <c r="G47" s="6"/>
      <c r="H47" s="6"/>
      <c r="I47" s="6"/>
      <c r="J47" s="6"/>
      <c r="K47" s="6"/>
      <c r="L47" s="6"/>
      <c r="M47" s="6"/>
      <c r="N47" s="158">
        <f t="shared" si="3"/>
        <v>0</v>
      </c>
      <c r="O47" s="170" t="str">
        <f t="shared" si="4"/>
        <v/>
      </c>
      <c r="P47" s="245" t="str">
        <f t="shared" si="5"/>
        <v/>
      </c>
      <c r="AD47" s="37">
        <v>0</v>
      </c>
      <c r="AE47" s="37" t="s">
        <v>52</v>
      </c>
      <c r="AF47" s="37">
        <v>0</v>
      </c>
    </row>
    <row r="48" spans="1:32" ht="16.5" customHeight="1" thickBot="1">
      <c r="A48" s="42" t="str">
        <f>CALCULATIONS!A41</f>
        <v>OTHER MATERIALS</v>
      </c>
      <c r="B48" s="6"/>
      <c r="C48" s="6"/>
      <c r="D48" s="6"/>
      <c r="E48" s="6"/>
      <c r="F48" s="6"/>
      <c r="G48" s="6"/>
      <c r="H48" s="6"/>
      <c r="I48" s="6"/>
      <c r="J48" s="6"/>
      <c r="K48" s="6"/>
      <c r="L48" s="6"/>
      <c r="M48" s="6"/>
      <c r="N48" s="158">
        <f t="shared" si="3"/>
        <v>0</v>
      </c>
      <c r="O48" s="170" t="str">
        <f t="shared" si="4"/>
        <v/>
      </c>
      <c r="P48" s="245" t="str">
        <f t="shared" si="5"/>
        <v/>
      </c>
      <c r="AD48" s="37">
        <v>0</v>
      </c>
      <c r="AE48" s="37" t="s">
        <v>52</v>
      </c>
      <c r="AF48" s="37">
        <v>0</v>
      </c>
    </row>
    <row r="49" spans="1:32" ht="16.5" customHeight="1" thickBot="1">
      <c r="A49" s="42" t="str">
        <f>CALCULATIONS!A42</f>
        <v>Ink cartridges</v>
      </c>
      <c r="B49" s="6"/>
      <c r="C49" s="6"/>
      <c r="D49" s="6"/>
      <c r="E49" s="6"/>
      <c r="F49" s="6"/>
      <c r="G49" s="6"/>
      <c r="H49" s="6"/>
      <c r="I49" s="6"/>
      <c r="J49" s="6"/>
      <c r="K49" s="6"/>
      <c r="L49" s="6"/>
      <c r="M49" s="6"/>
      <c r="N49" s="158">
        <f t="shared" si="3"/>
        <v>0</v>
      </c>
      <c r="O49" s="170" t="str">
        <f t="shared" si="4"/>
        <v/>
      </c>
      <c r="P49" s="245" t="str">
        <f t="shared" si="5"/>
        <v/>
      </c>
    </row>
    <row r="50" spans="1:32" ht="16.5" customHeight="1" thickBot="1">
      <c r="A50" s="42" t="str">
        <f>CALCULATIONS!A43</f>
        <v>Medicines</v>
      </c>
      <c r="B50" s="6"/>
      <c r="C50" s="6"/>
      <c r="D50" s="6"/>
      <c r="E50" s="6"/>
      <c r="F50" s="6"/>
      <c r="G50" s="6"/>
      <c r="H50" s="6"/>
      <c r="I50" s="6"/>
      <c r="J50" s="6"/>
      <c r="K50" s="6"/>
      <c r="L50" s="6"/>
      <c r="M50" s="6"/>
      <c r="N50" s="158">
        <f>SUM(B50:M50)</f>
        <v>0</v>
      </c>
      <c r="O50" s="170" t="str">
        <f t="shared" si="4"/>
        <v/>
      </c>
      <c r="P50" s="245" t="str">
        <f t="shared" si="5"/>
        <v/>
      </c>
      <c r="AD50" s="37">
        <v>0</v>
      </c>
      <c r="AE50" s="37" t="s">
        <v>52</v>
      </c>
      <c r="AF50" s="37">
        <v>0</v>
      </c>
    </row>
    <row r="51" spans="1:32" ht="16.5" customHeight="1" thickBot="1">
      <c r="A51" s="91" t="s">
        <v>51</v>
      </c>
      <c r="B51" s="174">
        <f t="shared" ref="B51:P51" si="6">SUM(B11:B50)</f>
        <v>0</v>
      </c>
      <c r="C51" s="175">
        <f t="shared" si="6"/>
        <v>0</v>
      </c>
      <c r="D51" s="175">
        <f t="shared" si="6"/>
        <v>0</v>
      </c>
      <c r="E51" s="175">
        <f t="shared" si="6"/>
        <v>0</v>
      </c>
      <c r="F51" s="175">
        <f t="shared" si="6"/>
        <v>0</v>
      </c>
      <c r="G51" s="175">
        <f t="shared" si="6"/>
        <v>0</v>
      </c>
      <c r="H51" s="175">
        <f t="shared" si="6"/>
        <v>0</v>
      </c>
      <c r="I51" s="175">
        <f t="shared" si="6"/>
        <v>0</v>
      </c>
      <c r="J51" s="175">
        <f t="shared" si="6"/>
        <v>0</v>
      </c>
      <c r="K51" s="175">
        <f t="shared" si="6"/>
        <v>0</v>
      </c>
      <c r="L51" s="175">
        <f t="shared" si="6"/>
        <v>0</v>
      </c>
      <c r="M51" s="176">
        <f t="shared" si="6"/>
        <v>0</v>
      </c>
      <c r="N51" s="177">
        <f t="shared" si="6"/>
        <v>0</v>
      </c>
      <c r="O51" s="178">
        <f t="shared" si="6"/>
        <v>0</v>
      </c>
      <c r="P51" s="179">
        <f t="shared" si="6"/>
        <v>0</v>
      </c>
      <c r="AD51" s="37">
        <v>0</v>
      </c>
      <c r="AE51" s="37" t="s">
        <v>52</v>
      </c>
      <c r="AF51" s="37">
        <v>0</v>
      </c>
    </row>
    <row r="52" spans="1:32" ht="16.5" customHeight="1">
      <c r="A52" s="39"/>
      <c r="B52" s="46"/>
      <c r="C52" s="46"/>
      <c r="D52" s="46"/>
      <c r="E52" s="46"/>
      <c r="F52" s="46"/>
      <c r="G52" s="46"/>
      <c r="H52" s="46"/>
      <c r="I52" s="46"/>
      <c r="J52" s="46"/>
      <c r="K52" s="46"/>
      <c r="L52" s="46"/>
      <c r="M52" s="46"/>
      <c r="N52" s="39"/>
      <c r="O52" s="39"/>
      <c r="P52" s="47"/>
    </row>
    <row r="53" spans="1:32" ht="16.5" customHeight="1">
      <c r="O53" s="39"/>
      <c r="P53" s="11"/>
      <c r="AD53" s="37">
        <v>0</v>
      </c>
      <c r="AE53" s="37" t="s">
        <v>52</v>
      </c>
      <c r="AF53" s="37">
        <v>0</v>
      </c>
    </row>
    <row r="54" spans="1:32" ht="16.5" customHeight="1">
      <c r="AD54" s="37">
        <v>0</v>
      </c>
      <c r="AE54" s="37" t="s">
        <v>52</v>
      </c>
      <c r="AF54" s="37">
        <v>0</v>
      </c>
    </row>
    <row r="55" spans="1:32" ht="16.5" customHeight="1">
      <c r="AD55" s="37">
        <v>0</v>
      </c>
      <c r="AE55" s="37" t="s">
        <v>52</v>
      </c>
      <c r="AF55" s="37">
        <v>0</v>
      </c>
    </row>
    <row r="56" spans="1:32" ht="16.5" customHeight="1">
      <c r="AD56" s="37">
        <v>0</v>
      </c>
      <c r="AE56" s="37" t="s">
        <v>52</v>
      </c>
      <c r="AF56" s="37">
        <v>0</v>
      </c>
    </row>
    <row r="57" spans="1:32" ht="16.5" customHeight="1">
      <c r="AD57" s="37">
        <v>0</v>
      </c>
      <c r="AE57" s="37" t="s">
        <v>52</v>
      </c>
      <c r="AF57" s="37">
        <v>0</v>
      </c>
    </row>
    <row r="58" spans="1:32" ht="16.5" customHeight="1">
      <c r="AD58" s="37">
        <v>0</v>
      </c>
      <c r="AE58" s="37" t="s">
        <v>52</v>
      </c>
      <c r="AF58" s="37">
        <v>0</v>
      </c>
    </row>
    <row r="59" spans="1:32" ht="16.5" customHeight="1">
      <c r="AD59" s="37">
        <v>0</v>
      </c>
      <c r="AE59" s="37" t="s">
        <v>52</v>
      </c>
      <c r="AF59" s="37">
        <v>0</v>
      </c>
    </row>
  </sheetData>
  <sheetProtection password="AD22" sheet="1" scenarios="1"/>
  <mergeCells count="17">
    <mergeCell ref="A1:P1"/>
    <mergeCell ref="A2:P2"/>
    <mergeCell ref="N8:O8"/>
    <mergeCell ref="A13:P13"/>
    <mergeCell ref="B7:P7"/>
    <mergeCell ref="P3:P4"/>
    <mergeCell ref="C3:E3"/>
    <mergeCell ref="C5:E5"/>
    <mergeCell ref="A7:A9"/>
    <mergeCell ref="B8:M8"/>
    <mergeCell ref="A31:P31"/>
    <mergeCell ref="A34:P34"/>
    <mergeCell ref="A23:P23"/>
    <mergeCell ref="A28:P28"/>
    <mergeCell ref="A15:P15"/>
    <mergeCell ref="A17:P17"/>
    <mergeCell ref="A20:P20"/>
  </mergeCells>
  <phoneticPr fontId="8" type="noConversion"/>
  <printOptions horizontalCentered="1"/>
  <pageMargins left="0.74803149606299213" right="0.74803149606299213" top="0.98425196850393704" bottom="0.98425196850393704" header="0.51181102362204722" footer="0.51181102362204722"/>
  <pageSetup paperSize="9" orientation="portrait" horizontalDpi="4294967292" verticalDpi="4294967292"/>
  <colBreaks count="1" manualBreakCount="1">
    <brk id="16" max="1048575" man="1"/>
  </colBreak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53"/>
  <sheetViews>
    <sheetView zoomScaleSheetLayoutView="25" workbookViewId="0">
      <selection activeCell="B14" sqref="B14"/>
    </sheetView>
  </sheetViews>
  <sheetFormatPr baseColWidth="10" defaultColWidth="9.1640625" defaultRowHeight="16.5" customHeight="1" x14ac:dyDescent="0"/>
  <cols>
    <col min="1" max="1" width="29.33203125" style="37" customWidth="1"/>
    <col min="2" max="3" width="14.6640625" style="37" customWidth="1"/>
    <col min="4" max="4" width="10.1640625" style="37" customWidth="1"/>
    <col min="5" max="5" width="10.6640625" style="37" customWidth="1"/>
    <col min="6" max="13" width="10.1640625" style="37" customWidth="1"/>
    <col min="14" max="15" width="11.83203125" style="37" customWidth="1"/>
    <col min="16" max="16" width="11.83203125" style="48" customWidth="1"/>
    <col min="17" max="16384" width="9.1640625" style="37"/>
  </cols>
  <sheetData>
    <row r="1" spans="1:18" ht="16.5" customHeight="1">
      <c r="A1" s="313" t="s">
        <v>40</v>
      </c>
      <c r="B1" s="313"/>
      <c r="C1" s="313"/>
      <c r="D1" s="313"/>
      <c r="E1" s="313"/>
      <c r="F1" s="313"/>
      <c r="G1" s="313"/>
      <c r="H1" s="313"/>
      <c r="I1" s="313"/>
      <c r="J1" s="313"/>
      <c r="K1" s="313"/>
      <c r="L1" s="313"/>
      <c r="M1" s="313"/>
      <c r="N1" s="313"/>
      <c r="O1" s="313"/>
      <c r="P1" s="313"/>
    </row>
    <row r="2" spans="1:18" ht="16.5" customHeight="1">
      <c r="A2" s="313" t="s">
        <v>108</v>
      </c>
      <c r="B2" s="313"/>
      <c r="C2" s="313"/>
      <c r="D2" s="313"/>
      <c r="E2" s="313"/>
      <c r="F2" s="313"/>
      <c r="G2" s="313"/>
      <c r="H2" s="313"/>
      <c r="I2" s="313"/>
      <c r="J2" s="313"/>
      <c r="K2" s="313"/>
      <c r="L2" s="313"/>
      <c r="M2" s="313"/>
      <c r="N2" s="313"/>
      <c r="O2" s="313"/>
      <c r="P2" s="313"/>
    </row>
    <row r="3" spans="1:18" ht="26" customHeight="1">
      <c r="A3" s="146"/>
      <c r="B3" s="146"/>
      <c r="C3" s="311" t="s">
        <v>111</v>
      </c>
      <c r="D3" s="311"/>
      <c r="E3" s="312"/>
      <c r="F3" s="131"/>
      <c r="G3" s="38"/>
      <c r="H3" s="146"/>
      <c r="I3" s="146"/>
      <c r="J3" s="146"/>
      <c r="K3" s="146"/>
      <c r="L3" s="146"/>
      <c r="M3" s="146"/>
      <c r="N3" s="144" t="s">
        <v>109</v>
      </c>
      <c r="O3" s="145">
        <f>F5-O4</f>
        <v>0</v>
      </c>
      <c r="P3" s="322" t="s">
        <v>22</v>
      </c>
    </row>
    <row r="4" spans="1:18" ht="28" customHeight="1">
      <c r="A4" s="146"/>
      <c r="B4" s="146"/>
      <c r="C4" s="142"/>
      <c r="D4" s="142"/>
      <c r="E4" s="142"/>
      <c r="F4" s="10"/>
      <c r="G4" s="10"/>
      <c r="H4" s="146"/>
      <c r="I4" s="146"/>
      <c r="J4" s="146"/>
      <c r="K4" s="146"/>
      <c r="L4" s="146"/>
      <c r="M4" s="146"/>
      <c r="N4" s="144" t="s">
        <v>110</v>
      </c>
      <c r="O4" s="145">
        <f>N51</f>
        <v>0</v>
      </c>
      <c r="P4" s="322"/>
    </row>
    <row r="5" spans="1:18" s="39" customFormat="1" ht="16.5" customHeight="1">
      <c r="A5" s="26"/>
      <c r="B5" s="12"/>
      <c r="C5" s="311" t="s">
        <v>112</v>
      </c>
      <c r="D5" s="311"/>
      <c r="E5" s="312"/>
      <c r="F5" s="131"/>
      <c r="G5" s="134" t="s">
        <v>22</v>
      </c>
      <c r="H5" s="12"/>
      <c r="I5" s="12"/>
      <c r="J5" s="12"/>
      <c r="K5" s="12"/>
      <c r="L5" s="12"/>
      <c r="M5" s="12"/>
      <c r="N5" s="12"/>
      <c r="O5" s="12"/>
      <c r="P5" s="12"/>
    </row>
    <row r="6" spans="1:18" s="41" customFormat="1" ht="33" customHeight="1" thickBot="1">
      <c r="A6" s="27"/>
      <c r="C6" s="13"/>
      <c r="D6" s="13"/>
      <c r="E6" s="13"/>
      <c r="G6" s="13"/>
      <c r="H6" s="13"/>
      <c r="I6" s="13"/>
      <c r="J6" s="13"/>
      <c r="K6" s="13"/>
      <c r="L6" s="13"/>
      <c r="M6" s="13"/>
      <c r="N6" s="13"/>
      <c r="O6" s="13"/>
      <c r="P6" s="13"/>
    </row>
    <row r="7" spans="1:18" s="41" customFormat="1" ht="33" customHeight="1" thickBot="1">
      <c r="A7" s="301"/>
      <c r="B7" s="314" t="s">
        <v>135</v>
      </c>
      <c r="C7" s="298"/>
      <c r="D7" s="298"/>
      <c r="E7" s="298"/>
      <c r="F7" s="298"/>
      <c r="G7" s="298"/>
      <c r="H7" s="298"/>
      <c r="I7" s="298"/>
      <c r="J7" s="298"/>
      <c r="K7" s="298"/>
      <c r="L7" s="298"/>
      <c r="M7" s="298"/>
      <c r="N7" s="298"/>
      <c r="O7" s="298"/>
      <c r="P7" s="299"/>
    </row>
    <row r="8" spans="1:18" s="41" customFormat="1" ht="33" customHeight="1" thickBot="1">
      <c r="A8" s="302"/>
      <c r="B8" s="321"/>
      <c r="C8" s="308"/>
      <c r="D8" s="308"/>
      <c r="E8" s="308"/>
      <c r="F8" s="308"/>
      <c r="G8" s="308"/>
      <c r="H8" s="308"/>
      <c r="I8" s="308"/>
      <c r="J8" s="308"/>
      <c r="K8" s="308"/>
      <c r="L8" s="308"/>
      <c r="M8" s="309"/>
      <c r="N8" s="290" t="s">
        <v>10</v>
      </c>
      <c r="O8" s="292"/>
      <c r="P8" s="246" t="s">
        <v>23</v>
      </c>
    </row>
    <row r="9" spans="1:18" ht="33" customHeight="1" thickBot="1">
      <c r="A9" s="303"/>
      <c r="B9" s="172" t="s">
        <v>113</v>
      </c>
      <c r="C9" s="172" t="s">
        <v>114</v>
      </c>
      <c r="D9" s="172" t="s">
        <v>115</v>
      </c>
      <c r="E9" s="172" t="s">
        <v>116</v>
      </c>
      <c r="F9" s="172" t="s">
        <v>117</v>
      </c>
      <c r="G9" s="172" t="s">
        <v>118</v>
      </c>
      <c r="H9" s="172" t="s">
        <v>119</v>
      </c>
      <c r="I9" s="172" t="s">
        <v>120</v>
      </c>
      <c r="J9" s="172" t="s">
        <v>121</v>
      </c>
      <c r="K9" s="172" t="s">
        <v>122</v>
      </c>
      <c r="L9" s="172" t="s">
        <v>123</v>
      </c>
      <c r="M9" s="173" t="s">
        <v>124</v>
      </c>
      <c r="N9" s="147" t="s">
        <v>37</v>
      </c>
      <c r="O9" s="148" t="s">
        <v>38</v>
      </c>
      <c r="P9" s="247" t="s">
        <v>9</v>
      </c>
    </row>
    <row r="10" spans="1:18" ht="16.5" customHeight="1" thickBot="1">
      <c r="A10" s="290" t="s">
        <v>18</v>
      </c>
      <c r="B10" s="291"/>
      <c r="C10" s="291"/>
      <c r="D10" s="291"/>
      <c r="E10" s="291"/>
      <c r="F10" s="291"/>
      <c r="G10" s="291"/>
      <c r="H10" s="291"/>
      <c r="I10" s="291"/>
      <c r="J10" s="291"/>
      <c r="K10" s="291"/>
      <c r="L10" s="291"/>
      <c r="M10" s="291"/>
      <c r="N10" s="291"/>
      <c r="O10" s="291"/>
      <c r="P10" s="292"/>
    </row>
    <row r="11" spans="1:18" ht="16.5" customHeight="1">
      <c r="A11" s="42" t="s">
        <v>20</v>
      </c>
      <c r="B11" s="6"/>
      <c r="C11" s="6"/>
      <c r="D11" s="6"/>
      <c r="E11" s="6"/>
      <c r="F11" s="6"/>
      <c r="G11" s="6"/>
      <c r="H11" s="6"/>
      <c r="I11" s="6"/>
      <c r="J11" s="6"/>
      <c r="K11" s="6"/>
      <c r="L11" s="6"/>
      <c r="M11" s="6"/>
      <c r="N11" s="156">
        <f t="shared" ref="N11:N12" si="0">SUM(B11:M11)</f>
        <v>0</v>
      </c>
      <c r="O11" s="157" t="str">
        <f>IF(N11=0,"",(N11/$N$51))</f>
        <v/>
      </c>
      <c r="P11" s="245" t="str">
        <f>IF(N11=0,"",((N11/$N$51)*($F$5)))</f>
        <v/>
      </c>
    </row>
    <row r="12" spans="1:18" ht="16.5" customHeight="1" thickBot="1">
      <c r="A12" s="213" t="s">
        <v>30</v>
      </c>
      <c r="B12" s="214"/>
      <c r="C12" s="214"/>
      <c r="D12" s="214"/>
      <c r="E12" s="214"/>
      <c r="F12" s="214"/>
      <c r="G12" s="214"/>
      <c r="H12" s="214"/>
      <c r="I12" s="214"/>
      <c r="J12" s="214"/>
      <c r="K12" s="214"/>
      <c r="L12" s="214"/>
      <c r="M12" s="214"/>
      <c r="N12" s="215">
        <f t="shared" si="0"/>
        <v>0</v>
      </c>
      <c r="O12" s="216" t="str">
        <f>IF(N12=0,"",(N12/$N$51))</f>
        <v/>
      </c>
      <c r="P12" s="249" t="str">
        <f>IF(N12=0,"",((N12/$N$51)*($F$5)))</f>
        <v/>
      </c>
    </row>
    <row r="13" spans="1:18" ht="16.5" customHeight="1" thickBot="1">
      <c r="A13" s="290" t="s">
        <v>8</v>
      </c>
      <c r="B13" s="291"/>
      <c r="C13" s="291"/>
      <c r="D13" s="291"/>
      <c r="E13" s="291"/>
      <c r="F13" s="291"/>
      <c r="G13" s="291"/>
      <c r="H13" s="291"/>
      <c r="I13" s="291"/>
      <c r="J13" s="291"/>
      <c r="K13" s="291"/>
      <c r="L13" s="291"/>
      <c r="M13" s="291"/>
      <c r="N13" s="291"/>
      <c r="O13" s="291"/>
      <c r="P13" s="292"/>
    </row>
    <row r="14" spans="1:18" ht="16.5" customHeight="1" thickBot="1">
      <c r="A14" s="67" t="s">
        <v>57</v>
      </c>
      <c r="B14" s="219"/>
      <c r="C14" s="219"/>
      <c r="D14" s="219"/>
      <c r="E14" s="219"/>
      <c r="F14" s="219"/>
      <c r="G14" s="219"/>
      <c r="H14" s="219"/>
      <c r="I14" s="219"/>
      <c r="J14" s="219"/>
      <c r="K14" s="219"/>
      <c r="L14" s="219"/>
      <c r="M14" s="219"/>
      <c r="N14" s="215">
        <f>SUM(B14:M14)</f>
        <v>0</v>
      </c>
      <c r="O14" s="216" t="str">
        <f>IF(N14=0,"",(N14/$N$51))</f>
        <v/>
      </c>
      <c r="P14" s="250" t="str">
        <f>IF(N14=0,"",((N14/$N$51)*($F$5)))</f>
        <v/>
      </c>
    </row>
    <row r="15" spans="1:18" ht="16.5" customHeight="1" thickBot="1">
      <c r="A15" s="297" t="s">
        <v>21</v>
      </c>
      <c r="B15" s="294"/>
      <c r="C15" s="294"/>
      <c r="D15" s="294"/>
      <c r="E15" s="294"/>
      <c r="F15" s="294"/>
      <c r="G15" s="294"/>
      <c r="H15" s="294"/>
      <c r="I15" s="294"/>
      <c r="J15" s="294"/>
      <c r="K15" s="294"/>
      <c r="L15" s="294"/>
      <c r="M15" s="294"/>
      <c r="N15" s="294"/>
      <c r="O15" s="294"/>
      <c r="P15" s="295"/>
      <c r="Q15" s="21"/>
      <c r="R15" s="21"/>
    </row>
    <row r="16" spans="1:18" ht="16.5" customHeight="1" thickBot="1">
      <c r="A16" s="67" t="s">
        <v>33</v>
      </c>
      <c r="B16" s="219"/>
      <c r="C16" s="219"/>
      <c r="D16" s="219"/>
      <c r="E16" s="219"/>
      <c r="F16" s="219"/>
      <c r="G16" s="219"/>
      <c r="H16" s="219"/>
      <c r="I16" s="219"/>
      <c r="J16" s="219"/>
      <c r="K16" s="219"/>
      <c r="L16" s="219"/>
      <c r="M16" s="219"/>
      <c r="N16" s="215">
        <f>SUM(B16:M16)</f>
        <v>0</v>
      </c>
      <c r="O16" s="216" t="str">
        <f>IF(N16=0,"",(N16/$N$51))</f>
        <v/>
      </c>
      <c r="P16" s="250" t="str">
        <f>IF(N16=0,"",((N16/$N$51)*($F$5)))</f>
        <v/>
      </c>
      <c r="Q16" s="21"/>
      <c r="R16" s="21"/>
    </row>
    <row r="17" spans="1:16" ht="16.5" customHeight="1" thickBot="1">
      <c r="A17" s="290" t="s">
        <v>31</v>
      </c>
      <c r="B17" s="291"/>
      <c r="C17" s="291"/>
      <c r="D17" s="291"/>
      <c r="E17" s="291"/>
      <c r="F17" s="291"/>
      <c r="G17" s="291"/>
      <c r="H17" s="291"/>
      <c r="I17" s="291"/>
      <c r="J17" s="291"/>
      <c r="K17" s="291"/>
      <c r="L17" s="291"/>
      <c r="M17" s="291"/>
      <c r="N17" s="291"/>
      <c r="O17" s="291"/>
      <c r="P17" s="292"/>
    </row>
    <row r="18" spans="1:16" ht="16.5" customHeight="1">
      <c r="A18" s="223" t="s">
        <v>2</v>
      </c>
      <c r="B18" s="218"/>
      <c r="C18" s="218"/>
      <c r="D18" s="218"/>
      <c r="E18" s="218"/>
      <c r="F18" s="218"/>
      <c r="G18" s="218"/>
      <c r="H18" s="218"/>
      <c r="I18" s="218"/>
      <c r="J18" s="218"/>
      <c r="K18" s="218"/>
      <c r="L18" s="218"/>
      <c r="M18" s="218"/>
      <c r="N18" s="156">
        <f t="shared" ref="N18:N19" si="1">SUM(B18:M18)</f>
        <v>0</v>
      </c>
      <c r="O18" s="157" t="str">
        <f>IF(N18=0,"",(N18/$N$51))</f>
        <v/>
      </c>
      <c r="P18" s="248" t="str">
        <f>IF(N18=0,"",((N18/$N$51)*($F$5)))</f>
        <v/>
      </c>
    </row>
    <row r="19" spans="1:16" ht="16.5" customHeight="1" thickBot="1">
      <c r="A19" s="213" t="s">
        <v>28</v>
      </c>
      <c r="B19" s="214"/>
      <c r="C19" s="214"/>
      <c r="D19" s="214"/>
      <c r="E19" s="214"/>
      <c r="F19" s="214"/>
      <c r="G19" s="214"/>
      <c r="H19" s="214"/>
      <c r="I19" s="214"/>
      <c r="J19" s="214"/>
      <c r="K19" s="214"/>
      <c r="L19" s="214"/>
      <c r="M19" s="214"/>
      <c r="N19" s="215">
        <f t="shared" si="1"/>
        <v>0</v>
      </c>
      <c r="O19" s="216" t="str">
        <f>IF(N19=0,"",(N19/$N$51))</f>
        <v/>
      </c>
      <c r="P19" s="249" t="str">
        <f>IF(N19=0,"",((N19/$N$51)*($F$5)))</f>
        <v/>
      </c>
    </row>
    <row r="20" spans="1:16" ht="16.5" customHeight="1" thickBot="1">
      <c r="A20" s="290" t="s">
        <v>32</v>
      </c>
      <c r="B20" s="291"/>
      <c r="C20" s="291"/>
      <c r="D20" s="291"/>
      <c r="E20" s="291"/>
      <c r="F20" s="291"/>
      <c r="G20" s="291"/>
      <c r="H20" s="291"/>
      <c r="I20" s="291"/>
      <c r="J20" s="291"/>
      <c r="K20" s="291"/>
      <c r="L20" s="291"/>
      <c r="M20" s="291"/>
      <c r="N20" s="291"/>
      <c r="O20" s="291"/>
      <c r="P20" s="292"/>
    </row>
    <row r="21" spans="1:16" ht="16.5" customHeight="1">
      <c r="A21" s="223" t="s">
        <v>3</v>
      </c>
      <c r="B21" s="218"/>
      <c r="C21" s="218"/>
      <c r="D21" s="218"/>
      <c r="E21" s="218"/>
      <c r="F21" s="218"/>
      <c r="G21" s="218"/>
      <c r="H21" s="218"/>
      <c r="I21" s="218"/>
      <c r="J21" s="218"/>
      <c r="K21" s="218"/>
      <c r="L21" s="218"/>
      <c r="M21" s="218"/>
      <c r="N21" s="156">
        <f>SUM(B21:M21)</f>
        <v>0</v>
      </c>
      <c r="O21" s="157" t="str">
        <f>IF(N21=0,"",(N21/$N$51))</f>
        <v/>
      </c>
      <c r="P21" s="248" t="str">
        <f>IF(N21=0,"",((N21/$N$51)*($F$5)))</f>
        <v/>
      </c>
    </row>
    <row r="22" spans="1:16" ht="16.5" customHeight="1" thickBot="1">
      <c r="A22" s="213" t="s">
        <v>6</v>
      </c>
      <c r="B22" s="214"/>
      <c r="C22" s="214"/>
      <c r="D22" s="214"/>
      <c r="E22" s="214"/>
      <c r="F22" s="214"/>
      <c r="G22" s="214"/>
      <c r="H22" s="214"/>
      <c r="I22" s="214"/>
      <c r="J22" s="214"/>
      <c r="K22" s="214"/>
      <c r="L22" s="214"/>
      <c r="M22" s="214"/>
      <c r="N22" s="215">
        <f>SUM(B22:M22)</f>
        <v>0</v>
      </c>
      <c r="O22" s="216" t="str">
        <f>IF(N22=0,"",(N22/$N$51))</f>
        <v/>
      </c>
      <c r="P22" s="249" t="str">
        <f>IF(N22=0,"",((N22/$N$51)*($F$5)))</f>
        <v/>
      </c>
    </row>
    <row r="23" spans="1:16" ht="16.5" customHeight="1" thickBot="1">
      <c r="A23" s="297" t="s">
        <v>44</v>
      </c>
      <c r="B23" s="294"/>
      <c r="C23" s="294"/>
      <c r="D23" s="294"/>
      <c r="E23" s="294"/>
      <c r="F23" s="294"/>
      <c r="G23" s="294"/>
      <c r="H23" s="294"/>
      <c r="I23" s="294"/>
      <c r="J23" s="294"/>
      <c r="K23" s="294"/>
      <c r="L23" s="294"/>
      <c r="M23" s="294"/>
      <c r="N23" s="294"/>
      <c r="O23" s="294"/>
      <c r="P23" s="295"/>
    </row>
    <row r="24" spans="1:16" ht="16.5" customHeight="1">
      <c r="A24" s="223" t="s">
        <v>29</v>
      </c>
      <c r="B24" s="224"/>
      <c r="C24" s="218"/>
      <c r="D24" s="218"/>
      <c r="E24" s="218"/>
      <c r="F24" s="218"/>
      <c r="G24" s="218"/>
      <c r="H24" s="218"/>
      <c r="I24" s="218"/>
      <c r="J24" s="218"/>
      <c r="K24" s="218"/>
      <c r="L24" s="218"/>
      <c r="M24" s="218"/>
      <c r="N24" s="156">
        <f>SUM(B24:M24)</f>
        <v>0</v>
      </c>
      <c r="O24" s="157" t="str">
        <f>IF(N24=0,"",(N24/$N$51))</f>
        <v/>
      </c>
      <c r="P24" s="248" t="str">
        <f>IF(N24=0,"",((N24/$N$51)*($F$5)))</f>
        <v/>
      </c>
    </row>
    <row r="25" spans="1:16" ht="16.5" customHeight="1">
      <c r="A25" s="43" t="s">
        <v>27</v>
      </c>
      <c r="B25" s="30"/>
      <c r="C25" s="6"/>
      <c r="D25" s="6"/>
      <c r="E25" s="6"/>
      <c r="F25" s="6"/>
      <c r="G25" s="6"/>
      <c r="H25" s="6"/>
      <c r="I25" s="6"/>
      <c r="J25" s="6"/>
      <c r="K25" s="6"/>
      <c r="L25" s="6"/>
      <c r="M25" s="6"/>
      <c r="N25" s="156">
        <f>SUM(B25:M25)</f>
        <v>0</v>
      </c>
      <c r="O25" s="157" t="str">
        <f>IF(N25=0,"",(N25/$N$51))</f>
        <v/>
      </c>
      <c r="P25" s="245" t="str">
        <f>IF(N25=0,"",((N25/$N$51)*($F$5)))</f>
        <v/>
      </c>
    </row>
    <row r="26" spans="1:16" ht="16.5" customHeight="1">
      <c r="A26" s="58" t="s">
        <v>14</v>
      </c>
      <c r="B26" s="30"/>
      <c r="C26" s="6"/>
      <c r="D26" s="6"/>
      <c r="E26" s="6"/>
      <c r="F26" s="6"/>
      <c r="G26" s="6"/>
      <c r="H26" s="6"/>
      <c r="I26" s="6"/>
      <c r="J26" s="6"/>
      <c r="K26" s="6"/>
      <c r="L26" s="6"/>
      <c r="M26" s="6"/>
      <c r="N26" s="156">
        <f>SUM(B26:M26)</f>
        <v>0</v>
      </c>
      <c r="O26" s="157" t="str">
        <f>IF(N26=0,"",(N26/$N$51))</f>
        <v/>
      </c>
      <c r="P26" s="245" t="str">
        <f t="shared" ref="P26:P27" si="2">IF(N26=0,"",((N26/$N$51)*($F$5)))</f>
        <v/>
      </c>
    </row>
    <row r="27" spans="1:16" ht="16.5" customHeight="1" thickBot="1">
      <c r="A27" s="220" t="s">
        <v>50</v>
      </c>
      <c r="B27" s="221"/>
      <c r="C27" s="214"/>
      <c r="D27" s="214"/>
      <c r="E27" s="214"/>
      <c r="F27" s="214"/>
      <c r="G27" s="214"/>
      <c r="H27" s="214"/>
      <c r="I27" s="214"/>
      <c r="J27" s="214"/>
      <c r="K27" s="214"/>
      <c r="L27" s="214"/>
      <c r="M27" s="214"/>
      <c r="N27" s="215">
        <f>SUM(B27:M27)</f>
        <v>0</v>
      </c>
      <c r="O27" s="216" t="str">
        <f>IF(N27=0,"",(N27/$N$51))</f>
        <v/>
      </c>
      <c r="P27" s="245" t="str">
        <f t="shared" si="2"/>
        <v/>
      </c>
    </row>
    <row r="28" spans="1:16" ht="16.5" customHeight="1" thickBot="1">
      <c r="A28" s="290" t="s">
        <v>36</v>
      </c>
      <c r="B28" s="291"/>
      <c r="C28" s="291"/>
      <c r="D28" s="291"/>
      <c r="E28" s="291"/>
      <c r="F28" s="291"/>
      <c r="G28" s="291"/>
      <c r="H28" s="291"/>
      <c r="I28" s="291"/>
      <c r="J28" s="291"/>
      <c r="K28" s="291"/>
      <c r="L28" s="291"/>
      <c r="M28" s="291"/>
      <c r="N28" s="291"/>
      <c r="O28" s="291"/>
      <c r="P28" s="292"/>
    </row>
    <row r="29" spans="1:16" ht="16.5" customHeight="1">
      <c r="A29" s="90" t="s">
        <v>49</v>
      </c>
      <c r="B29" s="218"/>
      <c r="C29" s="218"/>
      <c r="D29" s="218"/>
      <c r="E29" s="218"/>
      <c r="F29" s="218"/>
      <c r="G29" s="218"/>
      <c r="H29" s="218"/>
      <c r="I29" s="218"/>
      <c r="J29" s="218"/>
      <c r="K29" s="218"/>
      <c r="L29" s="218"/>
      <c r="M29" s="218"/>
      <c r="N29" s="156">
        <f>SUM(B29:M29)</f>
        <v>0</v>
      </c>
      <c r="O29" s="157" t="str">
        <f>IF(N29=0,"",(N29/$N$51))</f>
        <v/>
      </c>
      <c r="P29" s="248" t="str">
        <f>IF(N29=0,"",((N29/$N$51)*($F$5)))</f>
        <v/>
      </c>
    </row>
    <row r="30" spans="1:16" ht="16.5" customHeight="1" thickBot="1">
      <c r="A30" s="222" t="s">
        <v>48</v>
      </c>
      <c r="B30" s="214"/>
      <c r="C30" s="214"/>
      <c r="D30" s="214"/>
      <c r="E30" s="214"/>
      <c r="F30" s="214"/>
      <c r="G30" s="214"/>
      <c r="H30" s="214"/>
      <c r="I30" s="214"/>
      <c r="J30" s="214"/>
      <c r="K30" s="214"/>
      <c r="L30" s="214"/>
      <c r="M30" s="214"/>
      <c r="N30" s="158">
        <f>SUM(B30:M30)</f>
        <v>0</v>
      </c>
      <c r="O30" s="216" t="str">
        <f>IF(N30=0,"",(N30/$N$51))</f>
        <v/>
      </c>
      <c r="P30" s="249" t="str">
        <f>IF(N30=0,"",((N30/$N$51)*($F$5)))</f>
        <v/>
      </c>
    </row>
    <row r="31" spans="1:16" ht="16.5" customHeight="1" thickBot="1">
      <c r="A31" s="290" t="s">
        <v>42</v>
      </c>
      <c r="B31" s="291"/>
      <c r="C31" s="291"/>
      <c r="D31" s="291"/>
      <c r="E31" s="291"/>
      <c r="F31" s="291"/>
      <c r="G31" s="291"/>
      <c r="H31" s="291"/>
      <c r="I31" s="291"/>
      <c r="J31" s="291"/>
      <c r="K31" s="291"/>
      <c r="L31" s="291"/>
      <c r="M31" s="291"/>
      <c r="N31" s="291"/>
      <c r="O31" s="291"/>
      <c r="P31" s="292"/>
    </row>
    <row r="32" spans="1:16" ht="16.5" customHeight="1">
      <c r="A32" s="223" t="s">
        <v>41</v>
      </c>
      <c r="B32" s="218"/>
      <c r="C32" s="218"/>
      <c r="D32" s="218"/>
      <c r="E32" s="218"/>
      <c r="F32" s="218"/>
      <c r="G32" s="218"/>
      <c r="H32" s="218"/>
      <c r="I32" s="218"/>
      <c r="J32" s="218"/>
      <c r="K32" s="218"/>
      <c r="L32" s="218"/>
      <c r="M32" s="218"/>
      <c r="N32" s="215">
        <f>SUM(B32:M32)</f>
        <v>0</v>
      </c>
      <c r="O32" s="216" t="str">
        <f>IF(N32=0,"",(N32/$N$51))</f>
        <v/>
      </c>
      <c r="P32" s="248" t="str">
        <f>IF(N32=0,"",((N32/$N$51)*($F$5)))</f>
        <v/>
      </c>
    </row>
    <row r="33" spans="1:16" ht="16.5" customHeight="1" thickBot="1">
      <c r="A33" s="44" t="s">
        <v>7</v>
      </c>
      <c r="B33" s="214"/>
      <c r="C33" s="214"/>
      <c r="D33" s="214"/>
      <c r="E33" s="214"/>
      <c r="F33" s="214"/>
      <c r="G33" s="214"/>
      <c r="H33" s="214"/>
      <c r="I33" s="214"/>
      <c r="J33" s="214"/>
      <c r="K33" s="214"/>
      <c r="L33" s="214"/>
      <c r="M33" s="214"/>
      <c r="N33" s="158">
        <f>SUM(B33:M33)</f>
        <v>0</v>
      </c>
      <c r="O33" s="170" t="str">
        <f>IF(N33=0,"",(N33/$N$51))</f>
        <v/>
      </c>
      <c r="P33" s="249" t="str">
        <f>IF(N33=0,"",((N33/$N$51)*($F$5)))</f>
        <v/>
      </c>
    </row>
    <row r="34" spans="1:16" ht="16.5" customHeight="1" thickBot="1">
      <c r="A34" s="290" t="s">
        <v>39</v>
      </c>
      <c r="B34" s="291"/>
      <c r="C34" s="291"/>
      <c r="D34" s="291"/>
      <c r="E34" s="291"/>
      <c r="F34" s="291"/>
      <c r="G34" s="291"/>
      <c r="H34" s="291"/>
      <c r="I34" s="291"/>
      <c r="J34" s="291"/>
      <c r="K34" s="291"/>
      <c r="L34" s="291"/>
      <c r="M34" s="291"/>
      <c r="N34" s="291"/>
      <c r="O34" s="291"/>
      <c r="P34" s="292"/>
    </row>
    <row r="35" spans="1:16" ht="16.5" customHeight="1" thickBot="1">
      <c r="A35" s="223" t="str">
        <f>CALCULATIONS!A28</f>
        <v xml:space="preserve">Clinical non-risk </v>
      </c>
      <c r="B35" s="218"/>
      <c r="C35" s="218"/>
      <c r="D35" s="218"/>
      <c r="E35" s="218"/>
      <c r="F35" s="218"/>
      <c r="G35" s="218"/>
      <c r="H35" s="218"/>
      <c r="I35" s="218"/>
      <c r="J35" s="218"/>
      <c r="K35" s="218"/>
      <c r="L35" s="218"/>
      <c r="M35" s="218"/>
      <c r="N35" s="215">
        <f t="shared" ref="N35:N49" si="3">SUM(B35:M35)</f>
        <v>0</v>
      </c>
      <c r="O35" s="216" t="str">
        <f t="shared" ref="O35:O50" si="4">IF(N35=0,"",(N35/$N$51))</f>
        <v/>
      </c>
      <c r="P35" s="248" t="str">
        <f>IF(N35=0,"",((N35/$N$51)*($F$5)))</f>
        <v/>
      </c>
    </row>
    <row r="36" spans="1:16" ht="16.5" customHeight="1" thickBot="1">
      <c r="A36" s="42" t="str">
        <f>CALCULATIONS!A29</f>
        <v>Clinical risk</v>
      </c>
      <c r="B36" s="6"/>
      <c r="C36" s="6"/>
      <c r="D36" s="6"/>
      <c r="E36" s="6"/>
      <c r="F36" s="6"/>
      <c r="G36" s="6"/>
      <c r="H36" s="6"/>
      <c r="I36" s="6"/>
      <c r="J36" s="6"/>
      <c r="K36" s="6"/>
      <c r="L36" s="6"/>
      <c r="M36" s="6"/>
      <c r="N36" s="158">
        <f t="shared" si="3"/>
        <v>0</v>
      </c>
      <c r="O36" s="170" t="str">
        <f t="shared" si="4"/>
        <v/>
      </c>
      <c r="P36" s="245" t="str">
        <f>IF(N36=0,"",((N36/$N$51)*($F$5)))</f>
        <v/>
      </c>
    </row>
    <row r="37" spans="1:16" ht="16.5" customHeight="1" thickBot="1">
      <c r="A37" s="42" t="str">
        <f>CALCULATIONS!A30</f>
        <v>Plastic gloves</v>
      </c>
      <c r="B37" s="6"/>
      <c r="C37" s="6"/>
      <c r="D37" s="6"/>
      <c r="E37" s="6"/>
      <c r="F37" s="6"/>
      <c r="G37" s="6"/>
      <c r="H37" s="6"/>
      <c r="I37" s="6"/>
      <c r="J37" s="6"/>
      <c r="K37" s="6"/>
      <c r="L37" s="6"/>
      <c r="M37" s="6"/>
      <c r="N37" s="158">
        <f t="shared" si="3"/>
        <v>0</v>
      </c>
      <c r="O37" s="170" t="str">
        <f t="shared" si="4"/>
        <v/>
      </c>
      <c r="P37" s="245" t="str">
        <f t="shared" ref="P37:P50" si="5">IF(N37=0,"",((N37/$N$51)*($F$5)))</f>
        <v/>
      </c>
    </row>
    <row r="38" spans="1:16" ht="16.5" customHeight="1" thickBot="1">
      <c r="A38" s="42" t="str">
        <f>CALCULATIONS!A31</f>
        <v>Plastic aprons</v>
      </c>
      <c r="B38" s="6"/>
      <c r="C38" s="6"/>
      <c r="D38" s="6"/>
      <c r="E38" s="6"/>
      <c r="F38" s="6"/>
      <c r="G38" s="6"/>
      <c r="H38" s="6"/>
      <c r="I38" s="6"/>
      <c r="J38" s="6"/>
      <c r="K38" s="6"/>
      <c r="L38" s="6"/>
      <c r="M38" s="6"/>
      <c r="N38" s="158">
        <f t="shared" si="3"/>
        <v>0</v>
      </c>
      <c r="O38" s="170" t="str">
        <f t="shared" si="4"/>
        <v/>
      </c>
      <c r="P38" s="245" t="str">
        <f t="shared" si="5"/>
        <v/>
      </c>
    </row>
    <row r="39" spans="1:16" ht="16.5" customHeight="1" thickBot="1">
      <c r="A39" s="42" t="str">
        <f>CALCULATIONS!A32</f>
        <v>Unused materials</v>
      </c>
      <c r="B39" s="6"/>
      <c r="C39" s="6"/>
      <c r="D39" s="6"/>
      <c r="E39" s="6"/>
      <c r="F39" s="6"/>
      <c r="G39" s="6"/>
      <c r="H39" s="6"/>
      <c r="I39" s="6"/>
      <c r="J39" s="6"/>
      <c r="K39" s="6"/>
      <c r="L39" s="6"/>
      <c r="M39" s="6"/>
      <c r="N39" s="158">
        <f t="shared" si="3"/>
        <v>0</v>
      </c>
      <c r="O39" s="170" t="str">
        <f t="shared" si="4"/>
        <v/>
      </c>
      <c r="P39" s="245" t="str">
        <f t="shared" si="5"/>
        <v/>
      </c>
    </row>
    <row r="40" spans="1:16" ht="16.5" customHeight="1" thickBot="1">
      <c r="A40" s="42" t="str">
        <f>CALCULATIONS!A33</f>
        <v>Covers (composite)</v>
      </c>
      <c r="B40" s="6"/>
      <c r="C40" s="6"/>
      <c r="D40" s="6"/>
      <c r="E40" s="6"/>
      <c r="F40" s="6"/>
      <c r="G40" s="6"/>
      <c r="H40" s="6"/>
      <c r="I40" s="6"/>
      <c r="J40" s="6"/>
      <c r="K40" s="6"/>
      <c r="L40" s="6"/>
      <c r="M40" s="6"/>
      <c r="N40" s="158">
        <f t="shared" si="3"/>
        <v>0</v>
      </c>
      <c r="O40" s="170" t="str">
        <f t="shared" si="4"/>
        <v/>
      </c>
      <c r="P40" s="245" t="str">
        <f t="shared" si="5"/>
        <v/>
      </c>
    </row>
    <row r="41" spans="1:16" ht="16.5" customHeight="1" thickBot="1">
      <c r="A41" s="42" t="str">
        <f>CALCULATIONS!A34</f>
        <v>Gowns (composite)</v>
      </c>
      <c r="B41" s="6"/>
      <c r="C41" s="6"/>
      <c r="D41" s="6"/>
      <c r="E41" s="6"/>
      <c r="F41" s="6"/>
      <c r="G41" s="6"/>
      <c r="H41" s="6"/>
      <c r="I41" s="6"/>
      <c r="J41" s="6"/>
      <c r="K41" s="6"/>
      <c r="L41" s="6"/>
      <c r="M41" s="6"/>
      <c r="N41" s="158">
        <f t="shared" si="3"/>
        <v>0</v>
      </c>
      <c r="O41" s="170" t="str">
        <f t="shared" si="4"/>
        <v/>
      </c>
      <c r="P41" s="245" t="str">
        <f t="shared" si="5"/>
        <v/>
      </c>
    </row>
    <row r="42" spans="1:16" ht="16.5" customHeight="1" thickBot="1">
      <c r="A42" s="42" t="str">
        <f>CALCULATIONS!A35</f>
        <v>CSSD wrapping</v>
      </c>
      <c r="B42" s="6"/>
      <c r="C42" s="6"/>
      <c r="D42" s="6"/>
      <c r="E42" s="6"/>
      <c r="F42" s="6"/>
      <c r="G42" s="6"/>
      <c r="H42" s="6"/>
      <c r="I42" s="6"/>
      <c r="J42" s="6"/>
      <c r="K42" s="6"/>
      <c r="L42" s="6"/>
      <c r="M42" s="6"/>
      <c r="N42" s="158">
        <f t="shared" si="3"/>
        <v>0</v>
      </c>
      <c r="O42" s="170" t="str">
        <f t="shared" si="4"/>
        <v/>
      </c>
      <c r="P42" s="245" t="str">
        <f t="shared" si="5"/>
        <v/>
      </c>
    </row>
    <row r="43" spans="1:16" ht="16.5" customHeight="1" thickBot="1">
      <c r="A43" s="42" t="str">
        <f>CALCULATIONS!A36</f>
        <v>Unrecoverable packaging</v>
      </c>
      <c r="B43" s="6"/>
      <c r="C43" s="6"/>
      <c r="D43" s="6"/>
      <c r="E43" s="6"/>
      <c r="F43" s="6"/>
      <c r="G43" s="6"/>
      <c r="H43" s="6"/>
      <c r="I43" s="6"/>
      <c r="J43" s="6"/>
      <c r="K43" s="6"/>
      <c r="L43" s="6"/>
      <c r="M43" s="6"/>
      <c r="N43" s="158">
        <f t="shared" si="3"/>
        <v>0</v>
      </c>
      <c r="O43" s="170" t="str">
        <f t="shared" si="4"/>
        <v/>
      </c>
      <c r="P43" s="245" t="str">
        <f t="shared" si="5"/>
        <v/>
      </c>
    </row>
    <row r="44" spans="1:16" ht="16.5" customHeight="1" thickBot="1">
      <c r="A44" s="42" t="str">
        <f>CALCULATIONS!A37</f>
        <v>IV bags (empty)</v>
      </c>
      <c r="B44" s="6"/>
      <c r="C44" s="6"/>
      <c r="D44" s="6"/>
      <c r="E44" s="6"/>
      <c r="F44" s="6"/>
      <c r="G44" s="6"/>
      <c r="H44" s="6"/>
      <c r="I44" s="6"/>
      <c r="J44" s="6"/>
      <c r="K44" s="6"/>
      <c r="L44" s="6"/>
      <c r="M44" s="6"/>
      <c r="N44" s="158">
        <f t="shared" si="3"/>
        <v>0</v>
      </c>
      <c r="O44" s="170" t="str">
        <f t="shared" si="4"/>
        <v/>
      </c>
      <c r="P44" s="245" t="str">
        <f t="shared" si="5"/>
        <v/>
      </c>
    </row>
    <row r="45" spans="1:16" ht="16.5" customHeight="1" thickBot="1">
      <c r="A45" s="42" t="str">
        <f>CALCULATIONS!A38</f>
        <v>IV &amp; urine bags (with liquid)</v>
      </c>
      <c r="B45" s="6"/>
      <c r="C45" s="6"/>
      <c r="D45" s="6"/>
      <c r="E45" s="6"/>
      <c r="F45" s="6"/>
      <c r="G45" s="6"/>
      <c r="H45" s="6"/>
      <c r="I45" s="6"/>
      <c r="J45" s="6"/>
      <c r="K45" s="6"/>
      <c r="L45" s="6"/>
      <c r="M45" s="6"/>
      <c r="N45" s="158">
        <f t="shared" si="3"/>
        <v>0</v>
      </c>
      <c r="O45" s="170" t="str">
        <f t="shared" si="4"/>
        <v/>
      </c>
      <c r="P45" s="245" t="str">
        <f t="shared" si="5"/>
        <v/>
      </c>
    </row>
    <row r="46" spans="1:16" ht="16.5" customHeight="1" thickBot="1">
      <c r="A46" s="42" t="str">
        <f>CALCULATIONS!A39</f>
        <v>Composite cups</v>
      </c>
      <c r="B46" s="6"/>
      <c r="C46" s="6"/>
      <c r="D46" s="6"/>
      <c r="E46" s="6"/>
      <c r="F46" s="6"/>
      <c r="G46" s="6"/>
      <c r="H46" s="6"/>
      <c r="I46" s="6"/>
      <c r="J46" s="6"/>
      <c r="K46" s="6"/>
      <c r="L46" s="6"/>
      <c r="M46" s="6"/>
      <c r="N46" s="158">
        <f t="shared" si="3"/>
        <v>0</v>
      </c>
      <c r="O46" s="170" t="str">
        <f t="shared" si="4"/>
        <v/>
      </c>
      <c r="P46" s="245" t="str">
        <f t="shared" si="5"/>
        <v/>
      </c>
    </row>
    <row r="47" spans="1:16" ht="16.5" customHeight="1" thickBot="1">
      <c r="A47" s="42" t="str">
        <f>CALCULATIONS!A40</f>
        <v>Lab samples / bodily fluids</v>
      </c>
      <c r="B47" s="6"/>
      <c r="C47" s="6"/>
      <c r="D47" s="6"/>
      <c r="E47" s="6"/>
      <c r="F47" s="6"/>
      <c r="G47" s="6"/>
      <c r="H47" s="6"/>
      <c r="I47" s="6"/>
      <c r="J47" s="6"/>
      <c r="K47" s="6"/>
      <c r="L47" s="6"/>
      <c r="M47" s="6"/>
      <c r="N47" s="158">
        <f t="shared" si="3"/>
        <v>0</v>
      </c>
      <c r="O47" s="170" t="str">
        <f t="shared" si="4"/>
        <v/>
      </c>
      <c r="P47" s="245" t="str">
        <f t="shared" si="5"/>
        <v/>
      </c>
    </row>
    <row r="48" spans="1:16" ht="16.5" customHeight="1" thickBot="1">
      <c r="A48" s="42" t="str">
        <f>CALCULATIONS!A41</f>
        <v>OTHER MATERIALS</v>
      </c>
      <c r="B48" s="6"/>
      <c r="C48" s="6"/>
      <c r="D48" s="6"/>
      <c r="E48" s="6"/>
      <c r="F48" s="6"/>
      <c r="G48" s="6"/>
      <c r="H48" s="6"/>
      <c r="I48" s="6"/>
      <c r="J48" s="6"/>
      <c r="K48" s="6"/>
      <c r="L48" s="6"/>
      <c r="M48" s="6"/>
      <c r="N48" s="158">
        <f t="shared" si="3"/>
        <v>0</v>
      </c>
      <c r="O48" s="170" t="str">
        <f t="shared" si="4"/>
        <v/>
      </c>
      <c r="P48" s="245" t="str">
        <f t="shared" si="5"/>
        <v/>
      </c>
    </row>
    <row r="49" spans="1:16" ht="16.5" customHeight="1" thickBot="1">
      <c r="A49" s="42" t="str">
        <f>CALCULATIONS!A42</f>
        <v>Ink cartridges</v>
      </c>
      <c r="B49" s="6"/>
      <c r="C49" s="6"/>
      <c r="D49" s="6"/>
      <c r="E49" s="6"/>
      <c r="F49" s="6"/>
      <c r="G49" s="6"/>
      <c r="H49" s="6"/>
      <c r="I49" s="6"/>
      <c r="J49" s="6"/>
      <c r="K49" s="6"/>
      <c r="L49" s="6"/>
      <c r="M49" s="6"/>
      <c r="N49" s="158">
        <f t="shared" si="3"/>
        <v>0</v>
      </c>
      <c r="O49" s="170" t="str">
        <f t="shared" si="4"/>
        <v/>
      </c>
      <c r="P49" s="245" t="str">
        <f t="shared" si="5"/>
        <v/>
      </c>
    </row>
    <row r="50" spans="1:16" ht="16.5" customHeight="1" thickBot="1">
      <c r="A50" s="42" t="str">
        <f>CALCULATIONS!A43</f>
        <v>Medicines</v>
      </c>
      <c r="B50" s="6"/>
      <c r="C50" s="6"/>
      <c r="D50" s="6"/>
      <c r="E50" s="6"/>
      <c r="F50" s="6"/>
      <c r="G50" s="6"/>
      <c r="H50" s="6"/>
      <c r="I50" s="6"/>
      <c r="J50" s="6"/>
      <c r="K50" s="6"/>
      <c r="L50" s="6"/>
      <c r="M50" s="6"/>
      <c r="N50" s="158">
        <f>SUM(B50:M50)</f>
        <v>0</v>
      </c>
      <c r="O50" s="170" t="str">
        <f t="shared" si="4"/>
        <v/>
      </c>
      <c r="P50" s="245" t="str">
        <f t="shared" si="5"/>
        <v/>
      </c>
    </row>
    <row r="51" spans="1:16" ht="16.5" customHeight="1" thickBot="1">
      <c r="A51" s="91" t="s">
        <v>51</v>
      </c>
      <c r="B51" s="174">
        <f t="shared" ref="B51:P51" si="6">SUM(B11:B50)</f>
        <v>0</v>
      </c>
      <c r="C51" s="175">
        <f t="shared" si="6"/>
        <v>0</v>
      </c>
      <c r="D51" s="175">
        <f t="shared" si="6"/>
        <v>0</v>
      </c>
      <c r="E51" s="175">
        <f t="shared" si="6"/>
        <v>0</v>
      </c>
      <c r="F51" s="175">
        <f t="shared" si="6"/>
        <v>0</v>
      </c>
      <c r="G51" s="175">
        <f t="shared" si="6"/>
        <v>0</v>
      </c>
      <c r="H51" s="175">
        <f t="shared" si="6"/>
        <v>0</v>
      </c>
      <c r="I51" s="175">
        <f t="shared" si="6"/>
        <v>0</v>
      </c>
      <c r="J51" s="175">
        <f t="shared" si="6"/>
        <v>0</v>
      </c>
      <c r="K51" s="175">
        <f t="shared" si="6"/>
        <v>0</v>
      </c>
      <c r="L51" s="175">
        <f t="shared" si="6"/>
        <v>0</v>
      </c>
      <c r="M51" s="176">
        <f t="shared" si="6"/>
        <v>0</v>
      </c>
      <c r="N51" s="177">
        <f t="shared" si="6"/>
        <v>0</v>
      </c>
      <c r="O51" s="178">
        <f t="shared" si="6"/>
        <v>0</v>
      </c>
      <c r="P51" s="179">
        <f t="shared" si="6"/>
        <v>0</v>
      </c>
    </row>
    <row r="52" spans="1:16" ht="16.5" customHeight="1">
      <c r="A52" s="39"/>
      <c r="B52" s="46"/>
      <c r="C52" s="46"/>
      <c r="D52" s="46"/>
      <c r="E52" s="46"/>
      <c r="F52" s="46"/>
      <c r="G52" s="46"/>
      <c r="H52" s="46"/>
      <c r="I52" s="46"/>
      <c r="J52" s="46"/>
      <c r="K52" s="46"/>
      <c r="L52" s="46"/>
      <c r="M52" s="46"/>
      <c r="N52" s="39"/>
      <c r="O52" s="39"/>
      <c r="P52" s="47"/>
    </row>
    <row r="53" spans="1:16" ht="16.5" customHeight="1">
      <c r="O53" s="39"/>
      <c r="P53" s="11"/>
    </row>
  </sheetData>
  <sheetProtection password="AD22" sheet="1" scenarios="1"/>
  <mergeCells count="18">
    <mergeCell ref="A1:P1"/>
    <mergeCell ref="A2:P2"/>
    <mergeCell ref="N8:O8"/>
    <mergeCell ref="A10:P10"/>
    <mergeCell ref="A13:P13"/>
    <mergeCell ref="B7:P7"/>
    <mergeCell ref="C3:E3"/>
    <mergeCell ref="C5:E5"/>
    <mergeCell ref="P3:P4"/>
    <mergeCell ref="B8:M8"/>
    <mergeCell ref="A7:A9"/>
    <mergeCell ref="A31:P31"/>
    <mergeCell ref="A34:P34"/>
    <mergeCell ref="A23:P23"/>
    <mergeCell ref="A28:P28"/>
    <mergeCell ref="A15:P15"/>
    <mergeCell ref="A17:P17"/>
    <mergeCell ref="A20:P20"/>
  </mergeCells>
  <phoneticPr fontId="8" type="noConversion"/>
  <printOptions horizontalCentered="1"/>
  <pageMargins left="0.74803149606299213" right="0.74803149606299213" top="0.98425196850393704" bottom="0.98425196850393704" header="0.51181102362204722" footer="0.51181102362204722"/>
  <pageSetup paperSize="9" orientation="portrait" horizontalDpi="4294967292" verticalDpi="4294967292"/>
  <colBreaks count="1" manualBreakCount="1">
    <brk id="16" max="1048575" man="1"/>
  </colBreaks>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53"/>
  <sheetViews>
    <sheetView topLeftCell="A21" zoomScaleSheetLayoutView="25" workbookViewId="0">
      <selection activeCell="B14" sqref="B14"/>
    </sheetView>
  </sheetViews>
  <sheetFormatPr baseColWidth="10" defaultColWidth="9.1640625" defaultRowHeight="16.5" customHeight="1" x14ac:dyDescent="0"/>
  <cols>
    <col min="1" max="1" width="29.5" style="37" customWidth="1"/>
    <col min="2" max="3" width="14.6640625" style="37" customWidth="1"/>
    <col min="4" max="4" width="10.1640625" style="37" customWidth="1"/>
    <col min="5" max="5" width="10.6640625" style="37" customWidth="1"/>
    <col min="6" max="13" width="10.1640625" style="37" customWidth="1"/>
    <col min="14" max="15" width="11.83203125" style="37" customWidth="1"/>
    <col min="16" max="16" width="11.83203125" style="48" customWidth="1"/>
    <col min="17" max="16384" width="9.1640625" style="37"/>
  </cols>
  <sheetData>
    <row r="1" spans="1:18" ht="16.5" customHeight="1">
      <c r="A1" s="313" t="s">
        <v>40</v>
      </c>
      <c r="B1" s="313"/>
      <c r="C1" s="313"/>
      <c r="D1" s="313"/>
      <c r="E1" s="313"/>
      <c r="F1" s="313"/>
      <c r="G1" s="313"/>
      <c r="H1" s="313"/>
      <c r="I1" s="313"/>
      <c r="J1" s="313"/>
      <c r="K1" s="313"/>
      <c r="L1" s="313"/>
      <c r="M1" s="313"/>
      <c r="N1" s="313"/>
      <c r="O1" s="313"/>
      <c r="P1" s="313"/>
    </row>
    <row r="2" spans="1:18" ht="16.5" customHeight="1">
      <c r="A2" s="313" t="s">
        <v>108</v>
      </c>
      <c r="B2" s="313"/>
      <c r="C2" s="313"/>
      <c r="D2" s="313"/>
      <c r="E2" s="313"/>
      <c r="F2" s="313"/>
      <c r="G2" s="313"/>
      <c r="H2" s="313"/>
      <c r="I2" s="313"/>
      <c r="J2" s="313"/>
      <c r="K2" s="313"/>
      <c r="L2" s="313"/>
      <c r="M2" s="313"/>
      <c r="N2" s="313"/>
      <c r="O2" s="313"/>
      <c r="P2" s="313"/>
    </row>
    <row r="3" spans="1:18" ht="27" customHeight="1">
      <c r="A3" s="146"/>
      <c r="B3" s="146"/>
      <c r="C3" s="311" t="s">
        <v>111</v>
      </c>
      <c r="D3" s="311"/>
      <c r="E3" s="312"/>
      <c r="F3" s="131"/>
      <c r="G3" s="38"/>
      <c r="H3" s="146"/>
      <c r="I3" s="146"/>
      <c r="J3" s="146"/>
      <c r="K3" s="146"/>
      <c r="L3" s="146"/>
      <c r="M3" s="146"/>
      <c r="N3" s="144" t="s">
        <v>109</v>
      </c>
      <c r="O3" s="145">
        <f>F5-O4</f>
        <v>0</v>
      </c>
      <c r="P3" s="322" t="s">
        <v>22</v>
      </c>
    </row>
    <row r="4" spans="1:18" ht="28" customHeight="1">
      <c r="A4" s="146"/>
      <c r="B4" s="146"/>
      <c r="C4" s="142"/>
      <c r="D4" s="142"/>
      <c r="E4" s="142"/>
      <c r="F4" s="10"/>
      <c r="G4" s="10"/>
      <c r="H4" s="146"/>
      <c r="I4" s="146"/>
      <c r="J4" s="146"/>
      <c r="K4" s="146"/>
      <c r="L4" s="146"/>
      <c r="M4" s="146"/>
      <c r="N4" s="144" t="s">
        <v>110</v>
      </c>
      <c r="O4" s="145">
        <f>N51</f>
        <v>0</v>
      </c>
      <c r="P4" s="322"/>
    </row>
    <row r="5" spans="1:18" s="39" customFormat="1" ht="16.5" customHeight="1">
      <c r="A5" s="26"/>
      <c r="B5" s="12"/>
      <c r="C5" s="311" t="s">
        <v>112</v>
      </c>
      <c r="D5" s="311"/>
      <c r="E5" s="312"/>
      <c r="F5" s="131"/>
      <c r="G5" s="134" t="s">
        <v>22</v>
      </c>
      <c r="H5" s="12"/>
      <c r="I5" s="12"/>
      <c r="J5" s="12"/>
      <c r="K5" s="12"/>
      <c r="L5" s="12"/>
      <c r="M5" s="12"/>
      <c r="N5" s="12"/>
      <c r="O5" s="12"/>
      <c r="P5" s="12"/>
    </row>
    <row r="6" spans="1:18" s="41" customFormat="1" ht="33" customHeight="1" thickBot="1">
      <c r="A6" s="27"/>
      <c r="C6" s="13"/>
      <c r="D6" s="13"/>
      <c r="E6" s="13"/>
      <c r="G6" s="13"/>
      <c r="H6" s="13"/>
      <c r="I6" s="13"/>
      <c r="J6" s="13"/>
      <c r="K6" s="13"/>
      <c r="L6" s="13"/>
      <c r="M6" s="13"/>
      <c r="N6" s="13"/>
      <c r="O6" s="13"/>
      <c r="P6" s="13"/>
    </row>
    <row r="7" spans="1:18" s="41" customFormat="1" ht="33" customHeight="1" thickBot="1">
      <c r="A7" s="301"/>
      <c r="B7" s="314" t="s">
        <v>135</v>
      </c>
      <c r="C7" s="298"/>
      <c r="D7" s="298"/>
      <c r="E7" s="298"/>
      <c r="F7" s="298"/>
      <c r="G7" s="298"/>
      <c r="H7" s="298"/>
      <c r="I7" s="298"/>
      <c r="J7" s="298"/>
      <c r="K7" s="298"/>
      <c r="L7" s="298"/>
      <c r="M7" s="298"/>
      <c r="N7" s="298"/>
      <c r="O7" s="298"/>
      <c r="P7" s="299"/>
    </row>
    <row r="8" spans="1:18" s="41" customFormat="1" ht="33" customHeight="1" thickBot="1">
      <c r="A8" s="302"/>
      <c r="B8" s="321"/>
      <c r="C8" s="308"/>
      <c r="D8" s="308"/>
      <c r="E8" s="308"/>
      <c r="F8" s="308"/>
      <c r="G8" s="308"/>
      <c r="H8" s="308"/>
      <c r="I8" s="308"/>
      <c r="J8" s="308"/>
      <c r="K8" s="308"/>
      <c r="L8" s="308"/>
      <c r="M8" s="309"/>
      <c r="N8" s="290" t="s">
        <v>10</v>
      </c>
      <c r="O8" s="292"/>
      <c r="P8" s="246" t="s">
        <v>23</v>
      </c>
    </row>
    <row r="9" spans="1:18" ht="33" customHeight="1" thickBot="1">
      <c r="A9" s="303"/>
      <c r="B9" s="172" t="s">
        <v>113</v>
      </c>
      <c r="C9" s="172" t="s">
        <v>114</v>
      </c>
      <c r="D9" s="172" t="s">
        <v>115</v>
      </c>
      <c r="E9" s="172" t="s">
        <v>116</v>
      </c>
      <c r="F9" s="172" t="s">
        <v>117</v>
      </c>
      <c r="G9" s="172" t="s">
        <v>118</v>
      </c>
      <c r="H9" s="172" t="s">
        <v>119</v>
      </c>
      <c r="I9" s="172" t="s">
        <v>120</v>
      </c>
      <c r="J9" s="172" t="s">
        <v>121</v>
      </c>
      <c r="K9" s="172" t="s">
        <v>122</v>
      </c>
      <c r="L9" s="172" t="s">
        <v>123</v>
      </c>
      <c r="M9" s="173" t="s">
        <v>124</v>
      </c>
      <c r="N9" s="147" t="s">
        <v>37</v>
      </c>
      <c r="O9" s="148" t="s">
        <v>38</v>
      </c>
      <c r="P9" s="247" t="s">
        <v>9</v>
      </c>
    </row>
    <row r="10" spans="1:18" ht="16.5" customHeight="1" thickBot="1">
      <c r="A10" s="210" t="s">
        <v>18</v>
      </c>
      <c r="B10" s="211"/>
      <c r="C10" s="211"/>
      <c r="D10" s="211"/>
      <c r="E10" s="211"/>
      <c r="F10" s="211"/>
      <c r="G10" s="211"/>
      <c r="H10" s="211"/>
      <c r="I10" s="211"/>
      <c r="J10" s="211"/>
      <c r="K10" s="211"/>
      <c r="L10" s="211"/>
      <c r="M10" s="211"/>
      <c r="N10" s="211"/>
      <c r="O10" s="211"/>
      <c r="P10" s="212"/>
    </row>
    <row r="11" spans="1:18" ht="16.5" customHeight="1">
      <c r="A11" s="42" t="s">
        <v>20</v>
      </c>
      <c r="B11" s="6"/>
      <c r="C11" s="6"/>
      <c r="D11" s="6"/>
      <c r="E11" s="6"/>
      <c r="F11" s="6"/>
      <c r="G11" s="6"/>
      <c r="H11" s="6"/>
      <c r="I11" s="6"/>
      <c r="J11" s="6"/>
      <c r="K11" s="6"/>
      <c r="L11" s="6"/>
      <c r="M11" s="6"/>
      <c r="N11" s="156">
        <f t="shared" ref="N11:N12" si="0">SUM(B11:M11)</f>
        <v>0</v>
      </c>
      <c r="O11" s="157" t="str">
        <f>IF(N11=0,"",(N11/$N$51))</f>
        <v/>
      </c>
      <c r="P11" s="245" t="str">
        <f>IF(N11=0,"",((N11/$N$51)*($F$5)))</f>
        <v/>
      </c>
    </row>
    <row r="12" spans="1:18" ht="16.5" customHeight="1" thickBot="1">
      <c r="A12" s="213" t="s">
        <v>30</v>
      </c>
      <c r="B12" s="214"/>
      <c r="C12" s="214"/>
      <c r="D12" s="214"/>
      <c r="E12" s="214"/>
      <c r="F12" s="214"/>
      <c r="G12" s="214"/>
      <c r="H12" s="214"/>
      <c r="I12" s="214"/>
      <c r="J12" s="214"/>
      <c r="K12" s="214"/>
      <c r="L12" s="214"/>
      <c r="M12" s="214"/>
      <c r="N12" s="215">
        <f t="shared" si="0"/>
        <v>0</v>
      </c>
      <c r="O12" s="216" t="str">
        <f>IF(N12=0,"",(N12/$N$51))</f>
        <v/>
      </c>
      <c r="P12" s="249" t="str">
        <f>IF(N12=0,"",((N12/$N$51)*($F$5)))</f>
        <v/>
      </c>
    </row>
    <row r="13" spans="1:18" ht="16.5" customHeight="1" thickBot="1">
      <c r="A13" s="290" t="s">
        <v>8</v>
      </c>
      <c r="B13" s="291"/>
      <c r="C13" s="291"/>
      <c r="D13" s="291"/>
      <c r="E13" s="291"/>
      <c r="F13" s="291"/>
      <c r="G13" s="291"/>
      <c r="H13" s="291"/>
      <c r="I13" s="291"/>
      <c r="J13" s="291"/>
      <c r="K13" s="291"/>
      <c r="L13" s="291"/>
      <c r="M13" s="291"/>
      <c r="N13" s="291"/>
      <c r="O13" s="291"/>
      <c r="P13" s="292"/>
    </row>
    <row r="14" spans="1:18" ht="16.5" customHeight="1" thickBot="1">
      <c r="A14" s="67" t="s">
        <v>26</v>
      </c>
      <c r="B14" s="219"/>
      <c r="C14" s="219"/>
      <c r="D14" s="219"/>
      <c r="E14" s="219"/>
      <c r="F14" s="219"/>
      <c r="G14" s="219"/>
      <c r="H14" s="219"/>
      <c r="I14" s="219"/>
      <c r="J14" s="219"/>
      <c r="K14" s="219"/>
      <c r="L14" s="219"/>
      <c r="M14" s="219"/>
      <c r="N14" s="215">
        <f>SUM(B14:M14)</f>
        <v>0</v>
      </c>
      <c r="O14" s="216" t="str">
        <f>IF(N14=0,"",(N14/$N$51))</f>
        <v/>
      </c>
      <c r="P14" s="250" t="str">
        <f>IF(N14=0,"",((N14/$N$51)*($F$5)))</f>
        <v/>
      </c>
    </row>
    <row r="15" spans="1:18" ht="16.5" customHeight="1" thickBot="1">
      <c r="A15" s="297" t="s">
        <v>21</v>
      </c>
      <c r="B15" s="294"/>
      <c r="C15" s="294"/>
      <c r="D15" s="294"/>
      <c r="E15" s="294"/>
      <c r="F15" s="294"/>
      <c r="G15" s="294"/>
      <c r="H15" s="294"/>
      <c r="I15" s="294"/>
      <c r="J15" s="294"/>
      <c r="K15" s="294"/>
      <c r="L15" s="294"/>
      <c r="M15" s="294"/>
      <c r="N15" s="294"/>
      <c r="O15" s="294"/>
      <c r="P15" s="295"/>
      <c r="Q15" s="21"/>
      <c r="R15" s="21"/>
    </row>
    <row r="16" spans="1:18" ht="16.5" customHeight="1" thickBot="1">
      <c r="A16" s="67" t="s">
        <v>33</v>
      </c>
      <c r="B16" s="219"/>
      <c r="C16" s="219"/>
      <c r="D16" s="219"/>
      <c r="E16" s="219"/>
      <c r="F16" s="219"/>
      <c r="G16" s="219"/>
      <c r="H16" s="219"/>
      <c r="I16" s="219"/>
      <c r="J16" s="219"/>
      <c r="K16" s="219"/>
      <c r="L16" s="219"/>
      <c r="M16" s="219"/>
      <c r="N16" s="215">
        <f>SUM(B16:M16)</f>
        <v>0</v>
      </c>
      <c r="O16" s="216" t="str">
        <f>IF(N16=0,"",(N16/$N$51))</f>
        <v/>
      </c>
      <c r="P16" s="250" t="str">
        <f>IF(N16=0,"",((N16/$N$51)*($F$5)))</f>
        <v/>
      </c>
      <c r="Q16" s="21"/>
      <c r="R16" s="21"/>
    </row>
    <row r="17" spans="1:16" ht="16.5" customHeight="1" thickBot="1">
      <c r="A17" s="290" t="s">
        <v>31</v>
      </c>
      <c r="B17" s="291"/>
      <c r="C17" s="291"/>
      <c r="D17" s="291"/>
      <c r="E17" s="291"/>
      <c r="F17" s="291"/>
      <c r="G17" s="291"/>
      <c r="H17" s="291"/>
      <c r="I17" s="291"/>
      <c r="J17" s="291"/>
      <c r="K17" s="291"/>
      <c r="L17" s="291"/>
      <c r="M17" s="291"/>
      <c r="N17" s="291"/>
      <c r="O17" s="291"/>
      <c r="P17" s="292"/>
    </row>
    <row r="18" spans="1:16" ht="16.5" customHeight="1">
      <c r="A18" s="223" t="s">
        <v>2</v>
      </c>
      <c r="B18" s="218"/>
      <c r="C18" s="218"/>
      <c r="D18" s="218"/>
      <c r="E18" s="218"/>
      <c r="F18" s="218"/>
      <c r="G18" s="218"/>
      <c r="H18" s="218"/>
      <c r="I18" s="218"/>
      <c r="J18" s="218"/>
      <c r="K18" s="218"/>
      <c r="L18" s="218"/>
      <c r="M18" s="218"/>
      <c r="N18" s="156">
        <f t="shared" ref="N18:N19" si="1">SUM(B18:M18)</f>
        <v>0</v>
      </c>
      <c r="O18" s="157" t="str">
        <f>IF(N18=0,"",(N18/$N$51))</f>
        <v/>
      </c>
      <c r="P18" s="248" t="str">
        <f>IF(N18=0,"",((N18/$N$51)*($F$5)))</f>
        <v/>
      </c>
    </row>
    <row r="19" spans="1:16" ht="16.5" customHeight="1" thickBot="1">
      <c r="A19" s="213" t="s">
        <v>28</v>
      </c>
      <c r="B19" s="214"/>
      <c r="C19" s="214"/>
      <c r="D19" s="214"/>
      <c r="E19" s="214"/>
      <c r="F19" s="214"/>
      <c r="G19" s="214"/>
      <c r="H19" s="214"/>
      <c r="I19" s="214"/>
      <c r="J19" s="214"/>
      <c r="K19" s="214"/>
      <c r="L19" s="214"/>
      <c r="M19" s="214"/>
      <c r="N19" s="215">
        <f t="shared" si="1"/>
        <v>0</v>
      </c>
      <c r="O19" s="216" t="str">
        <f>IF(N19=0,"",(N19/$N$51))</f>
        <v/>
      </c>
      <c r="P19" s="249" t="str">
        <f>IF(N19=0,"",((N19/$N$51)*($F$5)))</f>
        <v/>
      </c>
    </row>
    <row r="20" spans="1:16" ht="16.5" customHeight="1" thickBot="1">
      <c r="A20" s="290" t="s">
        <v>32</v>
      </c>
      <c r="B20" s="291"/>
      <c r="C20" s="291"/>
      <c r="D20" s="291"/>
      <c r="E20" s="291"/>
      <c r="F20" s="291"/>
      <c r="G20" s="291"/>
      <c r="H20" s="291"/>
      <c r="I20" s="291"/>
      <c r="J20" s="291"/>
      <c r="K20" s="291"/>
      <c r="L20" s="291"/>
      <c r="M20" s="291"/>
      <c r="N20" s="291"/>
      <c r="O20" s="291"/>
      <c r="P20" s="292"/>
    </row>
    <row r="21" spans="1:16" ht="16.5" customHeight="1">
      <c r="A21" s="223" t="s">
        <v>3</v>
      </c>
      <c r="B21" s="218"/>
      <c r="C21" s="218"/>
      <c r="D21" s="218"/>
      <c r="E21" s="218"/>
      <c r="F21" s="218"/>
      <c r="G21" s="218"/>
      <c r="H21" s="218"/>
      <c r="I21" s="218"/>
      <c r="J21" s="218"/>
      <c r="K21" s="218"/>
      <c r="L21" s="218"/>
      <c r="M21" s="218"/>
      <c r="N21" s="156">
        <f>SUM(B21:M21)</f>
        <v>0</v>
      </c>
      <c r="O21" s="157" t="str">
        <f>IF(N21=0,"",(N21/$N$51))</f>
        <v/>
      </c>
      <c r="P21" s="248" t="str">
        <f>IF(N21=0,"",((N21/$N$51)*($F$5)))</f>
        <v/>
      </c>
    </row>
    <row r="22" spans="1:16" ht="16.5" customHeight="1" thickBot="1">
      <c r="A22" s="213" t="s">
        <v>6</v>
      </c>
      <c r="B22" s="214"/>
      <c r="C22" s="214"/>
      <c r="D22" s="214"/>
      <c r="E22" s="214"/>
      <c r="F22" s="214"/>
      <c r="G22" s="214"/>
      <c r="H22" s="214"/>
      <c r="I22" s="214"/>
      <c r="J22" s="214"/>
      <c r="K22" s="214"/>
      <c r="L22" s="214"/>
      <c r="M22" s="214"/>
      <c r="N22" s="215">
        <f>SUM(B22:M22)</f>
        <v>0</v>
      </c>
      <c r="O22" s="216" t="str">
        <f>IF(N22=0,"",(N22/$N$51))</f>
        <v/>
      </c>
      <c r="P22" s="249" t="str">
        <f>IF(N22=0,"",((N22/$N$51)*($F$5)))</f>
        <v/>
      </c>
    </row>
    <row r="23" spans="1:16" ht="16.5" customHeight="1" thickBot="1">
      <c r="A23" s="297" t="s">
        <v>44</v>
      </c>
      <c r="B23" s="294"/>
      <c r="C23" s="294"/>
      <c r="D23" s="294"/>
      <c r="E23" s="294"/>
      <c r="F23" s="294"/>
      <c r="G23" s="294"/>
      <c r="H23" s="294"/>
      <c r="I23" s="294"/>
      <c r="J23" s="294"/>
      <c r="K23" s="294"/>
      <c r="L23" s="294"/>
      <c r="M23" s="294"/>
      <c r="N23" s="294"/>
      <c r="O23" s="294"/>
      <c r="P23" s="295"/>
    </row>
    <row r="24" spans="1:16" ht="16.5" customHeight="1">
      <c r="A24" s="223" t="s">
        <v>29</v>
      </c>
      <c r="B24" s="224"/>
      <c r="C24" s="218"/>
      <c r="D24" s="218"/>
      <c r="E24" s="218"/>
      <c r="F24" s="218"/>
      <c r="G24" s="218"/>
      <c r="H24" s="218"/>
      <c r="I24" s="218"/>
      <c r="J24" s="218"/>
      <c r="K24" s="218"/>
      <c r="L24" s="218"/>
      <c r="M24" s="218"/>
      <c r="N24" s="156">
        <f>SUM(B24:M24)</f>
        <v>0</v>
      </c>
      <c r="O24" s="157" t="str">
        <f>IF(N24=0,"",(N24/$N$51))</f>
        <v/>
      </c>
      <c r="P24" s="248" t="str">
        <f>IF(N24=0,"",((N24/$N$51)*($F$5)))</f>
        <v/>
      </c>
    </row>
    <row r="25" spans="1:16" ht="16.5" customHeight="1">
      <c r="A25" s="43" t="s">
        <v>27</v>
      </c>
      <c r="B25" s="30"/>
      <c r="C25" s="6"/>
      <c r="D25" s="6"/>
      <c r="E25" s="6"/>
      <c r="F25" s="6"/>
      <c r="G25" s="6"/>
      <c r="H25" s="6"/>
      <c r="I25" s="6"/>
      <c r="J25" s="6"/>
      <c r="K25" s="6"/>
      <c r="L25" s="6"/>
      <c r="M25" s="6"/>
      <c r="N25" s="156">
        <f>SUM(B25:M25)</f>
        <v>0</v>
      </c>
      <c r="O25" s="157" t="str">
        <f>IF(N25=0,"",(N25/$N$51))</f>
        <v/>
      </c>
      <c r="P25" s="245" t="str">
        <f>IF(N25=0,"",((N25/$N$51)*($F$5)))</f>
        <v/>
      </c>
    </row>
    <row r="26" spans="1:16" ht="16.5" customHeight="1">
      <c r="A26" s="58" t="s">
        <v>14</v>
      </c>
      <c r="B26" s="30"/>
      <c r="C26" s="6"/>
      <c r="D26" s="6"/>
      <c r="E26" s="6"/>
      <c r="F26" s="6"/>
      <c r="G26" s="6"/>
      <c r="H26" s="6"/>
      <c r="I26" s="6"/>
      <c r="J26" s="6"/>
      <c r="K26" s="6"/>
      <c r="L26" s="6"/>
      <c r="M26" s="6"/>
      <c r="N26" s="156">
        <f>SUM(B26:M26)</f>
        <v>0</v>
      </c>
      <c r="O26" s="157" t="str">
        <f>IF(N26=0,"",(N26/$N$51))</f>
        <v/>
      </c>
      <c r="P26" s="245" t="str">
        <f t="shared" ref="P26:P27" si="2">IF(N26=0,"",((N26/$N$51)*($F$5)))</f>
        <v/>
      </c>
    </row>
    <row r="27" spans="1:16" ht="16.5" customHeight="1" thickBot="1">
      <c r="A27" s="220" t="s">
        <v>50</v>
      </c>
      <c r="B27" s="221"/>
      <c r="C27" s="214"/>
      <c r="D27" s="214"/>
      <c r="E27" s="214"/>
      <c r="F27" s="214"/>
      <c r="G27" s="214"/>
      <c r="H27" s="214"/>
      <c r="I27" s="214"/>
      <c r="J27" s="214"/>
      <c r="K27" s="214"/>
      <c r="L27" s="214"/>
      <c r="M27" s="214"/>
      <c r="N27" s="215">
        <f>SUM(B27:M27)</f>
        <v>0</v>
      </c>
      <c r="O27" s="216" t="str">
        <f>IF(N27=0,"",(N27/$N$51))</f>
        <v/>
      </c>
      <c r="P27" s="245" t="str">
        <f t="shared" si="2"/>
        <v/>
      </c>
    </row>
    <row r="28" spans="1:16" ht="16.5" customHeight="1" thickBot="1">
      <c r="A28" s="290" t="s">
        <v>36</v>
      </c>
      <c r="B28" s="291"/>
      <c r="C28" s="291"/>
      <c r="D28" s="291"/>
      <c r="E28" s="291"/>
      <c r="F28" s="291"/>
      <c r="G28" s="291"/>
      <c r="H28" s="291"/>
      <c r="I28" s="291"/>
      <c r="J28" s="291"/>
      <c r="K28" s="291"/>
      <c r="L28" s="291"/>
      <c r="M28" s="291"/>
      <c r="N28" s="291"/>
      <c r="O28" s="291"/>
      <c r="P28" s="292"/>
    </row>
    <row r="29" spans="1:16" ht="16.5" customHeight="1">
      <c r="A29" s="90" t="s">
        <v>49</v>
      </c>
      <c r="B29" s="218"/>
      <c r="C29" s="218"/>
      <c r="D29" s="218"/>
      <c r="E29" s="218"/>
      <c r="F29" s="218"/>
      <c r="G29" s="218"/>
      <c r="H29" s="218"/>
      <c r="I29" s="218"/>
      <c r="J29" s="218"/>
      <c r="K29" s="218"/>
      <c r="L29" s="218"/>
      <c r="M29" s="218"/>
      <c r="N29" s="156">
        <f>SUM(B29:M29)</f>
        <v>0</v>
      </c>
      <c r="O29" s="157" t="str">
        <f>IF(N29=0,"",(N29/$N$51))</f>
        <v/>
      </c>
      <c r="P29" s="248" t="str">
        <f>IF(N29=0,"",((N29/$N$51)*($F$5)))</f>
        <v/>
      </c>
    </row>
    <row r="30" spans="1:16" ht="16.5" customHeight="1" thickBot="1">
      <c r="A30" s="222" t="s">
        <v>48</v>
      </c>
      <c r="B30" s="214"/>
      <c r="C30" s="214"/>
      <c r="D30" s="214"/>
      <c r="E30" s="214"/>
      <c r="F30" s="214"/>
      <c r="G30" s="214"/>
      <c r="H30" s="214"/>
      <c r="I30" s="214"/>
      <c r="J30" s="214"/>
      <c r="K30" s="214"/>
      <c r="L30" s="214"/>
      <c r="M30" s="214"/>
      <c r="N30" s="158">
        <f>SUM(B30:M30)</f>
        <v>0</v>
      </c>
      <c r="O30" s="216" t="str">
        <f>IF(N30=0,"",(N30/$N$51))</f>
        <v/>
      </c>
      <c r="P30" s="249" t="str">
        <f>IF(N30=0,"",((N30/$N$51)*($F$5)))</f>
        <v/>
      </c>
    </row>
    <row r="31" spans="1:16" ht="16.5" customHeight="1" thickBot="1">
      <c r="A31" s="290" t="s">
        <v>42</v>
      </c>
      <c r="B31" s="291"/>
      <c r="C31" s="291"/>
      <c r="D31" s="291"/>
      <c r="E31" s="291"/>
      <c r="F31" s="291"/>
      <c r="G31" s="291"/>
      <c r="H31" s="291"/>
      <c r="I31" s="291"/>
      <c r="J31" s="291"/>
      <c r="K31" s="291"/>
      <c r="L31" s="291"/>
      <c r="M31" s="291"/>
      <c r="N31" s="291"/>
      <c r="O31" s="291"/>
      <c r="P31" s="292"/>
    </row>
    <row r="32" spans="1:16" ht="16.5" customHeight="1">
      <c r="A32" s="223" t="s">
        <v>41</v>
      </c>
      <c r="B32" s="218"/>
      <c r="C32" s="218"/>
      <c r="D32" s="218"/>
      <c r="E32" s="218"/>
      <c r="F32" s="218"/>
      <c r="G32" s="218"/>
      <c r="H32" s="218"/>
      <c r="I32" s="218"/>
      <c r="J32" s="218"/>
      <c r="K32" s="218"/>
      <c r="L32" s="218"/>
      <c r="M32" s="218"/>
      <c r="N32" s="215">
        <f>SUM(B32:M32)</f>
        <v>0</v>
      </c>
      <c r="O32" s="216" t="str">
        <f>IF(N32=0,"",(N32/$N$51))</f>
        <v/>
      </c>
      <c r="P32" s="248" t="str">
        <f>IF(N32=0,"",((N32/$N$51)*($F$5)))</f>
        <v/>
      </c>
    </row>
    <row r="33" spans="1:16" ht="16.5" customHeight="1" thickBot="1">
      <c r="A33" s="44" t="s">
        <v>7</v>
      </c>
      <c r="B33" s="214"/>
      <c r="C33" s="214"/>
      <c r="D33" s="214"/>
      <c r="E33" s="214"/>
      <c r="F33" s="214"/>
      <c r="G33" s="214"/>
      <c r="H33" s="214"/>
      <c r="I33" s="214"/>
      <c r="J33" s="214"/>
      <c r="K33" s="214"/>
      <c r="L33" s="214"/>
      <c r="M33" s="214"/>
      <c r="N33" s="158">
        <f>SUM(B33:M33)</f>
        <v>0</v>
      </c>
      <c r="O33" s="170" t="str">
        <f>IF(N33=0,"",(N33/$N$51))</f>
        <v/>
      </c>
      <c r="P33" s="249" t="str">
        <f>IF(N33=0,"",((N33/$N$51)*($F$5)))</f>
        <v/>
      </c>
    </row>
    <row r="34" spans="1:16" ht="16.5" customHeight="1" thickBot="1">
      <c r="A34" s="290" t="s">
        <v>39</v>
      </c>
      <c r="B34" s="291"/>
      <c r="C34" s="291"/>
      <c r="D34" s="291"/>
      <c r="E34" s="291"/>
      <c r="F34" s="291"/>
      <c r="G34" s="291"/>
      <c r="H34" s="291"/>
      <c r="I34" s="291"/>
      <c r="J34" s="291"/>
      <c r="K34" s="291"/>
      <c r="L34" s="291"/>
      <c r="M34" s="291"/>
      <c r="N34" s="291"/>
      <c r="O34" s="291"/>
      <c r="P34" s="292"/>
    </row>
    <row r="35" spans="1:16" ht="16.5" customHeight="1" thickBot="1">
      <c r="A35" s="223" t="str">
        <f>CALCULATIONS!A28</f>
        <v xml:space="preserve">Clinical non-risk </v>
      </c>
      <c r="B35" s="218"/>
      <c r="C35" s="218"/>
      <c r="D35" s="218"/>
      <c r="E35" s="218"/>
      <c r="F35" s="218"/>
      <c r="G35" s="218"/>
      <c r="H35" s="218"/>
      <c r="I35" s="218"/>
      <c r="J35" s="218"/>
      <c r="K35" s="218"/>
      <c r="L35" s="218"/>
      <c r="M35" s="218"/>
      <c r="N35" s="215">
        <f t="shared" ref="N35:N49" si="3">SUM(B35:M35)</f>
        <v>0</v>
      </c>
      <c r="O35" s="216" t="str">
        <f t="shared" ref="O35:O50" si="4">IF(N35=0,"",(N35/$N$51))</f>
        <v/>
      </c>
      <c r="P35" s="248" t="str">
        <f>IF(N35=0,"",((N35/$N$51)*($F$5)))</f>
        <v/>
      </c>
    </row>
    <row r="36" spans="1:16" ht="16.5" customHeight="1" thickBot="1">
      <c r="A36" s="42" t="str">
        <f>CALCULATIONS!A29</f>
        <v>Clinical risk</v>
      </c>
      <c r="B36" s="6"/>
      <c r="C36" s="6"/>
      <c r="D36" s="6"/>
      <c r="E36" s="6"/>
      <c r="F36" s="6"/>
      <c r="G36" s="6"/>
      <c r="H36" s="6"/>
      <c r="I36" s="6"/>
      <c r="J36" s="6"/>
      <c r="K36" s="6"/>
      <c r="L36" s="6"/>
      <c r="M36" s="6"/>
      <c r="N36" s="158">
        <f t="shared" si="3"/>
        <v>0</v>
      </c>
      <c r="O36" s="170" t="str">
        <f t="shared" si="4"/>
        <v/>
      </c>
      <c r="P36" s="245" t="str">
        <f>IF(N36=0,"",((N36/$N$51)*($F$5)))</f>
        <v/>
      </c>
    </row>
    <row r="37" spans="1:16" ht="16.5" customHeight="1" thickBot="1">
      <c r="A37" s="42" t="str">
        <f>CALCULATIONS!A30</f>
        <v>Plastic gloves</v>
      </c>
      <c r="B37" s="6"/>
      <c r="C37" s="6"/>
      <c r="D37" s="6"/>
      <c r="E37" s="6"/>
      <c r="F37" s="6"/>
      <c r="G37" s="6"/>
      <c r="H37" s="6"/>
      <c r="I37" s="6"/>
      <c r="J37" s="6"/>
      <c r="K37" s="6"/>
      <c r="L37" s="6"/>
      <c r="M37" s="6"/>
      <c r="N37" s="158">
        <f t="shared" si="3"/>
        <v>0</v>
      </c>
      <c r="O37" s="170" t="str">
        <f t="shared" si="4"/>
        <v/>
      </c>
      <c r="P37" s="245" t="str">
        <f t="shared" ref="P37:P50" si="5">IF(N37=0,"",((N37/$N$51)*($F$5)))</f>
        <v/>
      </c>
    </row>
    <row r="38" spans="1:16" ht="16.5" customHeight="1" thickBot="1">
      <c r="A38" s="42" t="str">
        <f>CALCULATIONS!A31</f>
        <v>Plastic aprons</v>
      </c>
      <c r="B38" s="6"/>
      <c r="C38" s="6"/>
      <c r="D38" s="6"/>
      <c r="E38" s="6"/>
      <c r="F38" s="6"/>
      <c r="G38" s="6"/>
      <c r="H38" s="6"/>
      <c r="I38" s="6"/>
      <c r="J38" s="6"/>
      <c r="K38" s="6"/>
      <c r="L38" s="6"/>
      <c r="M38" s="6"/>
      <c r="N38" s="158">
        <f t="shared" si="3"/>
        <v>0</v>
      </c>
      <c r="O38" s="170" t="str">
        <f t="shared" si="4"/>
        <v/>
      </c>
      <c r="P38" s="245" t="str">
        <f t="shared" si="5"/>
        <v/>
      </c>
    </row>
    <row r="39" spans="1:16" ht="16.5" customHeight="1" thickBot="1">
      <c r="A39" s="42" t="str">
        <f>CALCULATIONS!A32</f>
        <v>Unused materials</v>
      </c>
      <c r="B39" s="6"/>
      <c r="C39" s="6"/>
      <c r="D39" s="6"/>
      <c r="E39" s="6"/>
      <c r="F39" s="6"/>
      <c r="G39" s="6"/>
      <c r="H39" s="6"/>
      <c r="I39" s="6"/>
      <c r="J39" s="6"/>
      <c r="K39" s="6"/>
      <c r="L39" s="6"/>
      <c r="M39" s="6"/>
      <c r="N39" s="158">
        <f t="shared" si="3"/>
        <v>0</v>
      </c>
      <c r="O39" s="170" t="str">
        <f t="shared" si="4"/>
        <v/>
      </c>
      <c r="P39" s="245" t="str">
        <f t="shared" si="5"/>
        <v/>
      </c>
    </row>
    <row r="40" spans="1:16" ht="16.5" customHeight="1" thickBot="1">
      <c r="A40" s="42" t="str">
        <f>CALCULATIONS!A33</f>
        <v>Covers (composite)</v>
      </c>
      <c r="B40" s="6"/>
      <c r="C40" s="6"/>
      <c r="D40" s="6"/>
      <c r="E40" s="6"/>
      <c r="F40" s="6"/>
      <c r="G40" s="6"/>
      <c r="H40" s="6"/>
      <c r="I40" s="6"/>
      <c r="J40" s="6"/>
      <c r="K40" s="6"/>
      <c r="L40" s="6"/>
      <c r="M40" s="6"/>
      <c r="N40" s="158">
        <f t="shared" si="3"/>
        <v>0</v>
      </c>
      <c r="O40" s="170" t="str">
        <f t="shared" si="4"/>
        <v/>
      </c>
      <c r="P40" s="245" t="str">
        <f t="shared" si="5"/>
        <v/>
      </c>
    </row>
    <row r="41" spans="1:16" ht="16.5" customHeight="1" thickBot="1">
      <c r="A41" s="42" t="str">
        <f>CALCULATIONS!A34</f>
        <v>Gowns (composite)</v>
      </c>
      <c r="B41" s="6"/>
      <c r="C41" s="6"/>
      <c r="D41" s="6"/>
      <c r="E41" s="6"/>
      <c r="F41" s="6"/>
      <c r="G41" s="6"/>
      <c r="H41" s="6"/>
      <c r="I41" s="6"/>
      <c r="J41" s="6"/>
      <c r="K41" s="6"/>
      <c r="L41" s="6"/>
      <c r="M41" s="6"/>
      <c r="N41" s="158">
        <f t="shared" si="3"/>
        <v>0</v>
      </c>
      <c r="O41" s="170" t="str">
        <f t="shared" si="4"/>
        <v/>
      </c>
      <c r="P41" s="245" t="str">
        <f t="shared" si="5"/>
        <v/>
      </c>
    </row>
    <row r="42" spans="1:16" ht="16.5" customHeight="1" thickBot="1">
      <c r="A42" s="42" t="str">
        <f>CALCULATIONS!A35</f>
        <v>CSSD wrapping</v>
      </c>
      <c r="B42" s="6"/>
      <c r="C42" s="6"/>
      <c r="D42" s="6"/>
      <c r="E42" s="6"/>
      <c r="F42" s="6"/>
      <c r="G42" s="6"/>
      <c r="H42" s="6"/>
      <c r="I42" s="6"/>
      <c r="J42" s="6"/>
      <c r="K42" s="6"/>
      <c r="L42" s="6"/>
      <c r="M42" s="6"/>
      <c r="N42" s="158">
        <f t="shared" si="3"/>
        <v>0</v>
      </c>
      <c r="O42" s="170" t="str">
        <f t="shared" si="4"/>
        <v/>
      </c>
      <c r="P42" s="245" t="str">
        <f t="shared" si="5"/>
        <v/>
      </c>
    </row>
    <row r="43" spans="1:16" ht="16.5" customHeight="1" thickBot="1">
      <c r="A43" s="42" t="str">
        <f>CALCULATIONS!A36</f>
        <v>Unrecoverable packaging</v>
      </c>
      <c r="B43" s="6"/>
      <c r="C43" s="6"/>
      <c r="D43" s="6"/>
      <c r="E43" s="6"/>
      <c r="F43" s="6"/>
      <c r="G43" s="6"/>
      <c r="H43" s="6"/>
      <c r="I43" s="6"/>
      <c r="J43" s="6"/>
      <c r="K43" s="6"/>
      <c r="L43" s="6"/>
      <c r="M43" s="6"/>
      <c r="N43" s="158">
        <f t="shared" si="3"/>
        <v>0</v>
      </c>
      <c r="O43" s="170" t="str">
        <f t="shared" si="4"/>
        <v/>
      </c>
      <c r="P43" s="245" t="str">
        <f t="shared" si="5"/>
        <v/>
      </c>
    </row>
    <row r="44" spans="1:16" ht="16.5" customHeight="1" thickBot="1">
      <c r="A44" s="42" t="str">
        <f>CALCULATIONS!A37</f>
        <v>IV bags (empty)</v>
      </c>
      <c r="B44" s="6"/>
      <c r="C44" s="6"/>
      <c r="D44" s="6"/>
      <c r="E44" s="6"/>
      <c r="F44" s="6"/>
      <c r="G44" s="6"/>
      <c r="H44" s="6"/>
      <c r="I44" s="6"/>
      <c r="J44" s="6"/>
      <c r="K44" s="6"/>
      <c r="L44" s="6"/>
      <c r="M44" s="6"/>
      <c r="N44" s="158">
        <f t="shared" si="3"/>
        <v>0</v>
      </c>
      <c r="O44" s="170" t="str">
        <f t="shared" si="4"/>
        <v/>
      </c>
      <c r="P44" s="245" t="str">
        <f t="shared" si="5"/>
        <v/>
      </c>
    </row>
    <row r="45" spans="1:16" ht="16.5" customHeight="1" thickBot="1">
      <c r="A45" s="42" t="str">
        <f>CALCULATIONS!A38</f>
        <v>IV &amp; urine bags (with liquid)</v>
      </c>
      <c r="B45" s="6"/>
      <c r="C45" s="6"/>
      <c r="D45" s="6"/>
      <c r="E45" s="6"/>
      <c r="F45" s="6"/>
      <c r="G45" s="6"/>
      <c r="H45" s="6"/>
      <c r="I45" s="6"/>
      <c r="J45" s="6"/>
      <c r="K45" s="6"/>
      <c r="L45" s="6"/>
      <c r="M45" s="6"/>
      <c r="N45" s="158">
        <f t="shared" si="3"/>
        <v>0</v>
      </c>
      <c r="O45" s="170" t="str">
        <f t="shared" si="4"/>
        <v/>
      </c>
      <c r="P45" s="245" t="str">
        <f t="shared" si="5"/>
        <v/>
      </c>
    </row>
    <row r="46" spans="1:16" ht="16.5" customHeight="1" thickBot="1">
      <c r="A46" s="42" t="str">
        <f>CALCULATIONS!A39</f>
        <v>Composite cups</v>
      </c>
      <c r="B46" s="6"/>
      <c r="C46" s="6"/>
      <c r="D46" s="6"/>
      <c r="E46" s="6"/>
      <c r="F46" s="6"/>
      <c r="G46" s="6"/>
      <c r="H46" s="6"/>
      <c r="I46" s="6"/>
      <c r="J46" s="6"/>
      <c r="K46" s="6"/>
      <c r="L46" s="6"/>
      <c r="M46" s="6"/>
      <c r="N46" s="158">
        <f t="shared" si="3"/>
        <v>0</v>
      </c>
      <c r="O46" s="170" t="str">
        <f t="shared" si="4"/>
        <v/>
      </c>
      <c r="P46" s="245" t="str">
        <f t="shared" si="5"/>
        <v/>
      </c>
    </row>
    <row r="47" spans="1:16" ht="16.5" customHeight="1" thickBot="1">
      <c r="A47" s="42" t="str">
        <f>CALCULATIONS!A40</f>
        <v>Lab samples / bodily fluids</v>
      </c>
      <c r="B47" s="6"/>
      <c r="C47" s="6"/>
      <c r="D47" s="6"/>
      <c r="E47" s="6"/>
      <c r="F47" s="6"/>
      <c r="G47" s="6"/>
      <c r="H47" s="6"/>
      <c r="I47" s="6"/>
      <c r="J47" s="6"/>
      <c r="K47" s="6"/>
      <c r="L47" s="6"/>
      <c r="M47" s="6"/>
      <c r="N47" s="158">
        <f t="shared" si="3"/>
        <v>0</v>
      </c>
      <c r="O47" s="170" t="str">
        <f t="shared" si="4"/>
        <v/>
      </c>
      <c r="P47" s="245" t="str">
        <f t="shared" si="5"/>
        <v/>
      </c>
    </row>
    <row r="48" spans="1:16" ht="16.5" customHeight="1" thickBot="1">
      <c r="A48" s="42" t="str">
        <f>CALCULATIONS!A41</f>
        <v>OTHER MATERIALS</v>
      </c>
      <c r="B48" s="6"/>
      <c r="C48" s="6"/>
      <c r="D48" s="6"/>
      <c r="E48" s="6"/>
      <c r="F48" s="6"/>
      <c r="G48" s="6"/>
      <c r="H48" s="6"/>
      <c r="I48" s="6"/>
      <c r="J48" s="6"/>
      <c r="K48" s="6"/>
      <c r="L48" s="6"/>
      <c r="M48" s="6"/>
      <c r="N48" s="158">
        <f t="shared" si="3"/>
        <v>0</v>
      </c>
      <c r="O48" s="170" t="str">
        <f t="shared" si="4"/>
        <v/>
      </c>
      <c r="P48" s="245" t="str">
        <f t="shared" si="5"/>
        <v/>
      </c>
    </row>
    <row r="49" spans="1:16" ht="16.5" customHeight="1" thickBot="1">
      <c r="A49" s="42" t="str">
        <f>CALCULATIONS!A42</f>
        <v>Ink cartridges</v>
      </c>
      <c r="B49" s="6"/>
      <c r="C49" s="6"/>
      <c r="D49" s="6"/>
      <c r="E49" s="6"/>
      <c r="F49" s="6"/>
      <c r="G49" s="6"/>
      <c r="H49" s="6"/>
      <c r="I49" s="6"/>
      <c r="J49" s="6"/>
      <c r="K49" s="6"/>
      <c r="L49" s="6"/>
      <c r="M49" s="6"/>
      <c r="N49" s="158">
        <f t="shared" si="3"/>
        <v>0</v>
      </c>
      <c r="O49" s="170" t="str">
        <f t="shared" si="4"/>
        <v/>
      </c>
      <c r="P49" s="245" t="str">
        <f t="shared" si="5"/>
        <v/>
      </c>
    </row>
    <row r="50" spans="1:16" ht="16.5" customHeight="1" thickBot="1">
      <c r="A50" s="42" t="str">
        <f>CALCULATIONS!A43</f>
        <v>Medicines</v>
      </c>
      <c r="B50" s="6"/>
      <c r="C50" s="6"/>
      <c r="D50" s="6"/>
      <c r="E50" s="6"/>
      <c r="F50" s="6"/>
      <c r="G50" s="6"/>
      <c r="H50" s="6"/>
      <c r="I50" s="6"/>
      <c r="J50" s="6"/>
      <c r="K50" s="6"/>
      <c r="L50" s="6"/>
      <c r="M50" s="6"/>
      <c r="N50" s="158">
        <f>SUM(B50:M50)</f>
        <v>0</v>
      </c>
      <c r="O50" s="170" t="str">
        <f t="shared" si="4"/>
        <v/>
      </c>
      <c r="P50" s="245" t="str">
        <f t="shared" si="5"/>
        <v/>
      </c>
    </row>
    <row r="51" spans="1:16" ht="16.5" customHeight="1" thickBot="1">
      <c r="A51" s="91" t="s">
        <v>51</v>
      </c>
      <c r="B51" s="174">
        <f t="shared" ref="B51:P51" si="6">SUM(B11:B50)</f>
        <v>0</v>
      </c>
      <c r="C51" s="175">
        <f t="shared" si="6"/>
        <v>0</v>
      </c>
      <c r="D51" s="175">
        <f t="shared" si="6"/>
        <v>0</v>
      </c>
      <c r="E51" s="175">
        <f t="shared" si="6"/>
        <v>0</v>
      </c>
      <c r="F51" s="175">
        <f t="shared" si="6"/>
        <v>0</v>
      </c>
      <c r="G51" s="175">
        <f t="shared" si="6"/>
        <v>0</v>
      </c>
      <c r="H51" s="175">
        <f t="shared" si="6"/>
        <v>0</v>
      </c>
      <c r="I51" s="175">
        <f t="shared" si="6"/>
        <v>0</v>
      </c>
      <c r="J51" s="175">
        <f t="shared" si="6"/>
        <v>0</v>
      </c>
      <c r="K51" s="175">
        <f t="shared" si="6"/>
        <v>0</v>
      </c>
      <c r="L51" s="175">
        <f t="shared" si="6"/>
        <v>0</v>
      </c>
      <c r="M51" s="176">
        <f t="shared" si="6"/>
        <v>0</v>
      </c>
      <c r="N51" s="177">
        <f t="shared" si="6"/>
        <v>0</v>
      </c>
      <c r="O51" s="178">
        <f t="shared" si="6"/>
        <v>0</v>
      </c>
      <c r="P51" s="179">
        <f t="shared" si="6"/>
        <v>0</v>
      </c>
    </row>
    <row r="52" spans="1:16" ht="16.5" customHeight="1">
      <c r="A52" s="39"/>
      <c r="B52" s="46"/>
      <c r="C52" s="46"/>
      <c r="D52" s="46"/>
      <c r="E52" s="46"/>
      <c r="F52" s="46"/>
      <c r="G52" s="46"/>
      <c r="H52" s="46"/>
      <c r="I52" s="46"/>
      <c r="J52" s="46"/>
      <c r="K52" s="46"/>
      <c r="L52" s="46"/>
      <c r="M52" s="46"/>
      <c r="N52" s="39"/>
      <c r="O52" s="39"/>
      <c r="P52" s="47"/>
    </row>
    <row r="53" spans="1:16" ht="16.5" customHeight="1">
      <c r="O53" s="39"/>
      <c r="P53" s="11"/>
    </row>
  </sheetData>
  <sheetProtection password="AD22" sheet="1" scenarios="1"/>
  <mergeCells count="17">
    <mergeCell ref="A1:P1"/>
    <mergeCell ref="A2:P2"/>
    <mergeCell ref="N8:O8"/>
    <mergeCell ref="A13:P13"/>
    <mergeCell ref="B7:P7"/>
    <mergeCell ref="C3:E3"/>
    <mergeCell ref="C5:E5"/>
    <mergeCell ref="P3:P4"/>
    <mergeCell ref="B8:M8"/>
    <mergeCell ref="A7:A9"/>
    <mergeCell ref="A31:P31"/>
    <mergeCell ref="A34:P34"/>
    <mergeCell ref="A23:P23"/>
    <mergeCell ref="A28:P28"/>
    <mergeCell ref="A15:P15"/>
    <mergeCell ref="A17:P17"/>
    <mergeCell ref="A20:P20"/>
  </mergeCells>
  <phoneticPr fontId="8" type="noConversion"/>
  <printOptions horizontalCentered="1"/>
  <pageMargins left="0.74803149606299213" right="0.74803149606299213" top="0.98425196850393704" bottom="0.98425196850393704" header="0.51181102362204722" footer="0.51181102362204722"/>
  <pageSetup paperSize="9" orientation="portrait" horizontalDpi="4294967292" verticalDpi="4294967292"/>
  <colBreaks count="1" manualBreakCount="1">
    <brk id="16" max="1048575" man="1"/>
  </colBreaks>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54"/>
  <sheetViews>
    <sheetView zoomScaleSheetLayoutView="25" workbookViewId="0">
      <selection activeCell="B14" sqref="B14"/>
    </sheetView>
  </sheetViews>
  <sheetFormatPr baseColWidth="10" defaultColWidth="9.1640625" defaultRowHeight="16.5" customHeight="1" x14ac:dyDescent="0"/>
  <cols>
    <col min="1" max="1" width="29.33203125" style="37" customWidth="1"/>
    <col min="2" max="3" width="14.6640625" style="37" customWidth="1"/>
    <col min="4" max="4" width="10.1640625" style="37" customWidth="1"/>
    <col min="5" max="5" width="10.6640625" style="37" customWidth="1"/>
    <col min="6" max="13" width="10.1640625" style="37" customWidth="1"/>
    <col min="14" max="15" width="11.83203125" style="37" customWidth="1"/>
    <col min="16" max="16" width="11.83203125" style="48" customWidth="1"/>
    <col min="17" max="16384" width="9.1640625" style="37"/>
  </cols>
  <sheetData>
    <row r="1" spans="1:18" ht="16.5" customHeight="1">
      <c r="A1" s="313" t="s">
        <v>40</v>
      </c>
      <c r="B1" s="313"/>
      <c r="C1" s="313"/>
      <c r="D1" s="313"/>
      <c r="E1" s="313"/>
      <c r="F1" s="313"/>
      <c r="G1" s="313"/>
      <c r="H1" s="313"/>
      <c r="I1" s="313"/>
      <c r="J1" s="313"/>
      <c r="K1" s="313"/>
      <c r="L1" s="313"/>
      <c r="M1" s="313"/>
      <c r="N1" s="313"/>
      <c r="O1" s="313"/>
      <c r="P1" s="313"/>
    </row>
    <row r="2" spans="1:18" ht="16.5" customHeight="1">
      <c r="A2" s="313" t="s">
        <v>108</v>
      </c>
      <c r="B2" s="313"/>
      <c r="C2" s="313"/>
      <c r="D2" s="313"/>
      <c r="E2" s="313"/>
      <c r="F2" s="313"/>
      <c r="G2" s="313"/>
      <c r="H2" s="313"/>
      <c r="I2" s="313"/>
      <c r="J2" s="313"/>
      <c r="K2" s="313"/>
      <c r="L2" s="313"/>
      <c r="M2" s="313"/>
      <c r="N2" s="313"/>
      <c r="O2" s="313"/>
      <c r="P2" s="313"/>
    </row>
    <row r="3" spans="1:18" s="39" customFormat="1" ht="22" customHeight="1">
      <c r="A3" s="26"/>
      <c r="B3" s="12"/>
      <c r="C3" s="311" t="s">
        <v>111</v>
      </c>
      <c r="D3" s="311"/>
      <c r="E3" s="312"/>
      <c r="F3" s="131"/>
      <c r="G3" s="38"/>
      <c r="H3" s="12"/>
      <c r="I3" s="12"/>
      <c r="J3" s="12"/>
      <c r="K3" s="12"/>
      <c r="L3" s="12"/>
      <c r="M3" s="12"/>
      <c r="N3" s="144" t="s">
        <v>109</v>
      </c>
      <c r="O3" s="145">
        <f>F5-O4</f>
        <v>0</v>
      </c>
      <c r="P3" s="322" t="s">
        <v>22</v>
      </c>
    </row>
    <row r="4" spans="1:18" s="39" customFormat="1" ht="27" customHeight="1">
      <c r="A4" s="26"/>
      <c r="B4" s="12"/>
      <c r="C4" s="142"/>
      <c r="D4" s="142"/>
      <c r="E4" s="142"/>
      <c r="F4" s="10"/>
      <c r="G4" s="10"/>
      <c r="H4" s="12"/>
      <c r="I4" s="12"/>
      <c r="J4" s="12"/>
      <c r="K4" s="12"/>
      <c r="L4" s="12"/>
      <c r="M4" s="12"/>
      <c r="N4" s="144" t="s">
        <v>110</v>
      </c>
      <c r="O4" s="145">
        <f>N51</f>
        <v>0</v>
      </c>
      <c r="P4" s="322"/>
    </row>
    <row r="5" spans="1:18" s="39" customFormat="1" ht="16.5" customHeight="1">
      <c r="A5" s="26"/>
      <c r="B5" s="12"/>
      <c r="C5" s="311" t="s">
        <v>112</v>
      </c>
      <c r="D5" s="311"/>
      <c r="E5" s="312"/>
      <c r="F5" s="131"/>
      <c r="G5" s="134" t="s">
        <v>22</v>
      </c>
      <c r="H5" s="12"/>
      <c r="I5" s="12"/>
      <c r="J5" s="12"/>
      <c r="K5" s="12"/>
      <c r="L5" s="12"/>
      <c r="M5" s="12"/>
      <c r="N5" s="12"/>
      <c r="O5" s="12"/>
      <c r="P5" s="12"/>
    </row>
    <row r="6" spans="1:18" s="41" customFormat="1" ht="33" customHeight="1" thickBot="1">
      <c r="A6" s="27"/>
      <c r="C6" s="13"/>
      <c r="D6" s="13"/>
      <c r="E6" s="13"/>
      <c r="G6" s="13"/>
      <c r="H6" s="13"/>
      <c r="I6" s="13"/>
      <c r="J6" s="13"/>
      <c r="K6" s="13"/>
      <c r="L6" s="13"/>
      <c r="M6" s="13"/>
      <c r="N6" s="13"/>
      <c r="O6" s="13"/>
      <c r="P6" s="13"/>
    </row>
    <row r="7" spans="1:18" s="41" customFormat="1" ht="33" customHeight="1" thickBot="1">
      <c r="A7" s="301"/>
      <c r="B7" s="314" t="s">
        <v>135</v>
      </c>
      <c r="C7" s="298"/>
      <c r="D7" s="298"/>
      <c r="E7" s="298"/>
      <c r="F7" s="298"/>
      <c r="G7" s="298"/>
      <c r="H7" s="298"/>
      <c r="I7" s="298"/>
      <c r="J7" s="298"/>
      <c r="K7" s="298"/>
      <c r="L7" s="298"/>
      <c r="M7" s="298"/>
      <c r="N7" s="298"/>
      <c r="O7" s="298"/>
      <c r="P7" s="299"/>
    </row>
    <row r="8" spans="1:18" s="41" customFormat="1" ht="33" customHeight="1" thickBot="1">
      <c r="A8" s="302"/>
      <c r="B8" s="321"/>
      <c r="C8" s="308"/>
      <c r="D8" s="308"/>
      <c r="E8" s="308"/>
      <c r="F8" s="308"/>
      <c r="G8" s="308"/>
      <c r="H8" s="308"/>
      <c r="I8" s="308"/>
      <c r="J8" s="308"/>
      <c r="K8" s="308"/>
      <c r="L8" s="308"/>
      <c r="M8" s="309"/>
      <c r="N8" s="290" t="s">
        <v>10</v>
      </c>
      <c r="O8" s="292"/>
      <c r="P8" s="246" t="s">
        <v>23</v>
      </c>
    </row>
    <row r="9" spans="1:18" ht="33" customHeight="1" thickBot="1">
      <c r="A9" s="303"/>
      <c r="B9" s="172" t="s">
        <v>113</v>
      </c>
      <c r="C9" s="172" t="s">
        <v>114</v>
      </c>
      <c r="D9" s="172" t="s">
        <v>115</v>
      </c>
      <c r="E9" s="172" t="s">
        <v>116</v>
      </c>
      <c r="F9" s="172" t="s">
        <v>117</v>
      </c>
      <c r="G9" s="172" t="s">
        <v>118</v>
      </c>
      <c r="H9" s="172" t="s">
        <v>119</v>
      </c>
      <c r="I9" s="172" t="s">
        <v>120</v>
      </c>
      <c r="J9" s="172" t="s">
        <v>121</v>
      </c>
      <c r="K9" s="172" t="s">
        <v>122</v>
      </c>
      <c r="L9" s="172" t="s">
        <v>123</v>
      </c>
      <c r="M9" s="173" t="s">
        <v>124</v>
      </c>
      <c r="N9" s="147" t="s">
        <v>37</v>
      </c>
      <c r="O9" s="148" t="s">
        <v>38</v>
      </c>
      <c r="P9" s="247" t="s">
        <v>9</v>
      </c>
    </row>
    <row r="10" spans="1:18" ht="16.5" customHeight="1" thickBot="1">
      <c r="A10" s="290" t="s">
        <v>18</v>
      </c>
      <c r="B10" s="291"/>
      <c r="C10" s="291"/>
      <c r="D10" s="291"/>
      <c r="E10" s="291"/>
      <c r="F10" s="291"/>
      <c r="G10" s="291"/>
      <c r="H10" s="291"/>
      <c r="I10" s="291"/>
      <c r="J10" s="291"/>
      <c r="K10" s="291"/>
      <c r="L10" s="291"/>
      <c r="M10" s="291"/>
      <c r="N10" s="291"/>
      <c r="O10" s="291"/>
      <c r="P10" s="292"/>
    </row>
    <row r="11" spans="1:18" ht="16.5" customHeight="1">
      <c r="A11" s="42" t="s">
        <v>20</v>
      </c>
      <c r="B11" s="6"/>
      <c r="C11" s="6"/>
      <c r="D11" s="6"/>
      <c r="E11" s="6"/>
      <c r="F11" s="6"/>
      <c r="G11" s="6"/>
      <c r="H11" s="6"/>
      <c r="I11" s="6"/>
      <c r="J11" s="6"/>
      <c r="K11" s="6"/>
      <c r="L11" s="6"/>
      <c r="M11" s="6"/>
      <c r="N11" s="156">
        <f t="shared" ref="N11:N12" si="0">SUM(B11:M11)</f>
        <v>0</v>
      </c>
      <c r="O11" s="157" t="str">
        <f>IF(N11=0,"",(N11/$N$51))</f>
        <v/>
      </c>
      <c r="P11" s="245" t="str">
        <f>IF(N11=0,"",((N11/$N$51)*($F$5)))</f>
        <v/>
      </c>
    </row>
    <row r="12" spans="1:18" ht="16.5" customHeight="1" thickBot="1">
      <c r="A12" s="213" t="s">
        <v>30</v>
      </c>
      <c r="B12" s="214"/>
      <c r="C12" s="214"/>
      <c r="D12" s="214"/>
      <c r="E12" s="214"/>
      <c r="F12" s="214"/>
      <c r="G12" s="214"/>
      <c r="H12" s="214"/>
      <c r="I12" s="214"/>
      <c r="J12" s="214"/>
      <c r="K12" s="214"/>
      <c r="L12" s="214"/>
      <c r="M12" s="214"/>
      <c r="N12" s="215">
        <f t="shared" si="0"/>
        <v>0</v>
      </c>
      <c r="O12" s="216" t="str">
        <f>IF(N12=0,"",(N12/$N$51))</f>
        <v/>
      </c>
      <c r="P12" s="249" t="str">
        <f>IF(N12=0,"",((N12/$N$51)*($F$5)))</f>
        <v/>
      </c>
    </row>
    <row r="13" spans="1:18" ht="16.5" customHeight="1" thickBot="1">
      <c r="A13" s="290" t="s">
        <v>8</v>
      </c>
      <c r="B13" s="291"/>
      <c r="C13" s="291"/>
      <c r="D13" s="291"/>
      <c r="E13" s="291"/>
      <c r="F13" s="291"/>
      <c r="G13" s="291"/>
      <c r="H13" s="291"/>
      <c r="I13" s="291"/>
      <c r="J13" s="291"/>
      <c r="K13" s="291"/>
      <c r="L13" s="291"/>
      <c r="M13" s="291"/>
      <c r="N13" s="291"/>
      <c r="O13" s="291"/>
      <c r="P13" s="292"/>
    </row>
    <row r="14" spans="1:18" ht="16.5" customHeight="1" thickBot="1">
      <c r="A14" s="67" t="s">
        <v>26</v>
      </c>
      <c r="B14" s="219"/>
      <c r="C14" s="219"/>
      <c r="D14" s="219"/>
      <c r="E14" s="219"/>
      <c r="F14" s="219"/>
      <c r="G14" s="219"/>
      <c r="H14" s="219"/>
      <c r="I14" s="219"/>
      <c r="J14" s="219"/>
      <c r="K14" s="219"/>
      <c r="L14" s="219"/>
      <c r="M14" s="219"/>
      <c r="N14" s="215">
        <f>SUM(B14:M14)</f>
        <v>0</v>
      </c>
      <c r="O14" s="216" t="str">
        <f>IF(N14=0,"",(N14/$N$51))</f>
        <v/>
      </c>
      <c r="P14" s="250" t="str">
        <f>IF(N14=0,"",((N14/$N$51)*($F$5)))</f>
        <v/>
      </c>
    </row>
    <row r="15" spans="1:18" ht="16.5" customHeight="1" thickBot="1">
      <c r="A15" s="297" t="s">
        <v>21</v>
      </c>
      <c r="B15" s="294"/>
      <c r="C15" s="294"/>
      <c r="D15" s="294"/>
      <c r="E15" s="294"/>
      <c r="F15" s="294"/>
      <c r="G15" s="294"/>
      <c r="H15" s="294"/>
      <c r="I15" s="294"/>
      <c r="J15" s="294"/>
      <c r="K15" s="294"/>
      <c r="L15" s="294"/>
      <c r="M15" s="294"/>
      <c r="N15" s="294"/>
      <c r="O15" s="294"/>
      <c r="P15" s="295"/>
      <c r="Q15" s="21"/>
      <c r="R15" s="21"/>
    </row>
    <row r="16" spans="1:18" ht="16.5" customHeight="1" thickBot="1">
      <c r="A16" s="67" t="s">
        <v>33</v>
      </c>
      <c r="B16" s="219"/>
      <c r="C16" s="219"/>
      <c r="D16" s="219"/>
      <c r="E16" s="219"/>
      <c r="F16" s="219"/>
      <c r="G16" s="219"/>
      <c r="H16" s="219"/>
      <c r="I16" s="219"/>
      <c r="J16" s="219"/>
      <c r="K16" s="219"/>
      <c r="L16" s="219"/>
      <c r="M16" s="219"/>
      <c r="N16" s="215">
        <f>SUM(B16:M16)</f>
        <v>0</v>
      </c>
      <c r="O16" s="216" t="str">
        <f>IF(N16=0,"",(N16/$N$51))</f>
        <v/>
      </c>
      <c r="P16" s="250" t="str">
        <f>IF(N16=0,"",((N16/$N$51)*($F$5)))</f>
        <v/>
      </c>
      <c r="Q16" s="21"/>
      <c r="R16" s="21"/>
    </row>
    <row r="17" spans="1:16" ht="16.5" customHeight="1" thickBot="1">
      <c r="A17" s="290" t="s">
        <v>31</v>
      </c>
      <c r="B17" s="291"/>
      <c r="C17" s="291"/>
      <c r="D17" s="291"/>
      <c r="E17" s="291"/>
      <c r="F17" s="291"/>
      <c r="G17" s="291"/>
      <c r="H17" s="291"/>
      <c r="I17" s="291"/>
      <c r="J17" s="291"/>
      <c r="K17" s="291"/>
      <c r="L17" s="291"/>
      <c r="M17" s="291"/>
      <c r="N17" s="291"/>
      <c r="O17" s="291"/>
      <c r="P17" s="292"/>
    </row>
    <row r="18" spans="1:16" ht="16.5" customHeight="1">
      <c r="A18" s="223" t="s">
        <v>2</v>
      </c>
      <c r="B18" s="218"/>
      <c r="C18" s="218"/>
      <c r="D18" s="218"/>
      <c r="E18" s="218"/>
      <c r="F18" s="218"/>
      <c r="G18" s="218"/>
      <c r="H18" s="218"/>
      <c r="I18" s="218"/>
      <c r="J18" s="218"/>
      <c r="K18" s="218"/>
      <c r="L18" s="218"/>
      <c r="M18" s="218"/>
      <c r="N18" s="156">
        <f t="shared" ref="N18:N19" si="1">SUM(B18:M18)</f>
        <v>0</v>
      </c>
      <c r="O18" s="157" t="str">
        <f>IF(N18=0,"",(N18/$N$51))</f>
        <v/>
      </c>
      <c r="P18" s="248" t="str">
        <f>IF(N18=0,"",((N18/$N$51)*($F$5)))</f>
        <v/>
      </c>
    </row>
    <row r="19" spans="1:16" ht="16.5" customHeight="1" thickBot="1">
      <c r="A19" s="213" t="s">
        <v>28</v>
      </c>
      <c r="B19" s="214"/>
      <c r="C19" s="214"/>
      <c r="D19" s="214"/>
      <c r="E19" s="214"/>
      <c r="F19" s="214"/>
      <c r="G19" s="214"/>
      <c r="H19" s="214"/>
      <c r="I19" s="214"/>
      <c r="J19" s="214"/>
      <c r="K19" s="214"/>
      <c r="L19" s="214"/>
      <c r="M19" s="214"/>
      <c r="N19" s="215">
        <f t="shared" si="1"/>
        <v>0</v>
      </c>
      <c r="O19" s="216" t="str">
        <f>IF(N19=0,"",(N19/$N$51))</f>
        <v/>
      </c>
      <c r="P19" s="249" t="str">
        <f>IF(N19=0,"",((N19/$N$51)*($F$5)))</f>
        <v/>
      </c>
    </row>
    <row r="20" spans="1:16" ht="16.5" customHeight="1" thickBot="1">
      <c r="A20" s="290" t="s">
        <v>32</v>
      </c>
      <c r="B20" s="291"/>
      <c r="C20" s="291"/>
      <c r="D20" s="291"/>
      <c r="E20" s="291"/>
      <c r="F20" s="291"/>
      <c r="G20" s="291"/>
      <c r="H20" s="291"/>
      <c r="I20" s="291"/>
      <c r="J20" s="291"/>
      <c r="K20" s="291"/>
      <c r="L20" s="291"/>
      <c r="M20" s="291"/>
      <c r="N20" s="291"/>
      <c r="O20" s="291"/>
      <c r="P20" s="292"/>
    </row>
    <row r="21" spans="1:16" ht="16.5" customHeight="1">
      <c r="A21" s="223" t="s">
        <v>3</v>
      </c>
      <c r="B21" s="218"/>
      <c r="C21" s="218"/>
      <c r="D21" s="218"/>
      <c r="E21" s="218"/>
      <c r="F21" s="218"/>
      <c r="G21" s="218"/>
      <c r="H21" s="218"/>
      <c r="I21" s="218"/>
      <c r="J21" s="218"/>
      <c r="K21" s="218"/>
      <c r="L21" s="218"/>
      <c r="M21" s="218"/>
      <c r="N21" s="156">
        <f>SUM(B21:M21)</f>
        <v>0</v>
      </c>
      <c r="O21" s="157" t="str">
        <f>IF(N21=0,"",(N21/$N$51))</f>
        <v/>
      </c>
      <c r="P21" s="248" t="str">
        <f>IF(N21=0,"",((N21/$N$51)*($F$5)))</f>
        <v/>
      </c>
    </row>
    <row r="22" spans="1:16" ht="16.5" customHeight="1" thickBot="1">
      <c r="A22" s="213" t="s">
        <v>6</v>
      </c>
      <c r="B22" s="214"/>
      <c r="C22" s="214"/>
      <c r="D22" s="214"/>
      <c r="E22" s="214"/>
      <c r="F22" s="214"/>
      <c r="G22" s="214"/>
      <c r="H22" s="214"/>
      <c r="I22" s="214"/>
      <c r="J22" s="214"/>
      <c r="K22" s="214"/>
      <c r="L22" s="214"/>
      <c r="M22" s="214"/>
      <c r="N22" s="215">
        <f>SUM(B22:M22)</f>
        <v>0</v>
      </c>
      <c r="O22" s="216" t="str">
        <f>IF(N22=0,"",(N22/$N$51))</f>
        <v/>
      </c>
      <c r="P22" s="249" t="str">
        <f>IF(N22=0,"",((N22/$N$51)*($F$5)))</f>
        <v/>
      </c>
    </row>
    <row r="23" spans="1:16" ht="16.5" customHeight="1" thickBot="1">
      <c r="A23" s="297" t="s">
        <v>44</v>
      </c>
      <c r="B23" s="294"/>
      <c r="C23" s="294"/>
      <c r="D23" s="294"/>
      <c r="E23" s="294"/>
      <c r="F23" s="294"/>
      <c r="G23" s="294"/>
      <c r="H23" s="294"/>
      <c r="I23" s="294"/>
      <c r="J23" s="294"/>
      <c r="K23" s="294"/>
      <c r="L23" s="294"/>
      <c r="M23" s="294"/>
      <c r="N23" s="294"/>
      <c r="O23" s="294"/>
      <c r="P23" s="295"/>
    </row>
    <row r="24" spans="1:16" ht="16.5" customHeight="1">
      <c r="A24" s="223" t="s">
        <v>29</v>
      </c>
      <c r="B24" s="224"/>
      <c r="C24" s="218"/>
      <c r="D24" s="218"/>
      <c r="E24" s="218"/>
      <c r="F24" s="218"/>
      <c r="G24" s="218"/>
      <c r="H24" s="218"/>
      <c r="I24" s="218"/>
      <c r="J24" s="218"/>
      <c r="K24" s="218"/>
      <c r="L24" s="218"/>
      <c r="M24" s="218"/>
      <c r="N24" s="156">
        <f>SUM(B24:M24)</f>
        <v>0</v>
      </c>
      <c r="O24" s="157" t="str">
        <f>IF(N24=0,"",(N24/$N$51))</f>
        <v/>
      </c>
      <c r="P24" s="248" t="str">
        <f>IF(N24=0,"",((N24/$N$51)*($F$5)))</f>
        <v/>
      </c>
    </row>
    <row r="25" spans="1:16" ht="16.5" customHeight="1">
      <c r="A25" s="43" t="s">
        <v>27</v>
      </c>
      <c r="B25" s="30"/>
      <c r="C25" s="6"/>
      <c r="D25" s="6"/>
      <c r="E25" s="6"/>
      <c r="F25" s="6"/>
      <c r="G25" s="6"/>
      <c r="H25" s="6"/>
      <c r="I25" s="6"/>
      <c r="J25" s="6"/>
      <c r="K25" s="6"/>
      <c r="L25" s="6"/>
      <c r="M25" s="6"/>
      <c r="N25" s="156">
        <f>SUM(B25:M25)</f>
        <v>0</v>
      </c>
      <c r="O25" s="157" t="str">
        <f>IF(N25=0,"",(N25/$N$51))</f>
        <v/>
      </c>
      <c r="P25" s="245" t="str">
        <f>IF(N25=0,"",((N25/$N$51)*($F$5)))</f>
        <v/>
      </c>
    </row>
    <row r="26" spans="1:16" ht="16.5" customHeight="1">
      <c r="A26" s="58" t="s">
        <v>14</v>
      </c>
      <c r="B26" s="30"/>
      <c r="C26" s="6"/>
      <c r="D26" s="6"/>
      <c r="E26" s="6"/>
      <c r="F26" s="6"/>
      <c r="G26" s="6"/>
      <c r="H26" s="6"/>
      <c r="I26" s="6"/>
      <c r="J26" s="6"/>
      <c r="K26" s="6"/>
      <c r="L26" s="6"/>
      <c r="M26" s="6"/>
      <c r="N26" s="156">
        <f>SUM(B26:M26)</f>
        <v>0</v>
      </c>
      <c r="O26" s="157" t="str">
        <f>IF(N26=0,"",(N26/$N$51))</f>
        <v/>
      </c>
      <c r="P26" s="245" t="str">
        <f t="shared" ref="P26:P27" si="2">IF(N26=0,"",((N26/$N$51)*($F$5)))</f>
        <v/>
      </c>
    </row>
    <row r="27" spans="1:16" ht="16.5" customHeight="1" thickBot="1">
      <c r="A27" s="220" t="s">
        <v>50</v>
      </c>
      <c r="B27" s="221"/>
      <c r="C27" s="214"/>
      <c r="D27" s="214"/>
      <c r="E27" s="214"/>
      <c r="F27" s="214"/>
      <c r="G27" s="214"/>
      <c r="H27" s="214"/>
      <c r="I27" s="214"/>
      <c r="J27" s="214"/>
      <c r="K27" s="214"/>
      <c r="L27" s="214"/>
      <c r="M27" s="214"/>
      <c r="N27" s="215">
        <f>SUM(B27:M27)</f>
        <v>0</v>
      </c>
      <c r="O27" s="216" t="str">
        <f>IF(N27=0,"",(N27/$N$51))</f>
        <v/>
      </c>
      <c r="P27" s="245" t="str">
        <f t="shared" si="2"/>
        <v/>
      </c>
    </row>
    <row r="28" spans="1:16" ht="16.5" customHeight="1" thickBot="1">
      <c r="A28" s="290" t="s">
        <v>36</v>
      </c>
      <c r="B28" s="291"/>
      <c r="C28" s="291"/>
      <c r="D28" s="291"/>
      <c r="E28" s="291"/>
      <c r="F28" s="291"/>
      <c r="G28" s="291"/>
      <c r="H28" s="291"/>
      <c r="I28" s="291"/>
      <c r="J28" s="291"/>
      <c r="K28" s="291"/>
      <c r="L28" s="291"/>
      <c r="M28" s="291"/>
      <c r="N28" s="291"/>
      <c r="O28" s="291"/>
      <c r="P28" s="292"/>
    </row>
    <row r="29" spans="1:16" ht="16.5" customHeight="1" thickBot="1">
      <c r="A29" s="90" t="s">
        <v>49</v>
      </c>
      <c r="B29" s="225"/>
      <c r="C29" s="226"/>
      <c r="D29" s="224"/>
      <c r="E29" s="218"/>
      <c r="F29" s="218"/>
      <c r="G29" s="218"/>
      <c r="H29" s="218"/>
      <c r="I29" s="218"/>
      <c r="J29" s="218"/>
      <c r="K29" s="218"/>
      <c r="L29" s="218"/>
      <c r="M29" s="218"/>
      <c r="N29" s="156">
        <f>SUM(B29:M29)</f>
        <v>0</v>
      </c>
      <c r="O29" s="157" t="str">
        <f>IF(N29=0,"",(N29/$N$51))</f>
        <v/>
      </c>
      <c r="P29" s="248" t="str">
        <f>IF(N29=0,"",((N29/$N$51)*($F$5)))</f>
        <v/>
      </c>
    </row>
    <row r="30" spans="1:16" ht="16.5" customHeight="1" thickBot="1">
      <c r="A30" s="222" t="s">
        <v>48</v>
      </c>
      <c r="B30" s="214"/>
      <c r="C30" s="219"/>
      <c r="D30" s="214"/>
      <c r="E30" s="214"/>
      <c r="F30" s="214"/>
      <c r="G30" s="214"/>
      <c r="H30" s="214"/>
      <c r="I30" s="214"/>
      <c r="J30" s="214"/>
      <c r="K30" s="214"/>
      <c r="L30" s="214"/>
      <c r="M30" s="214"/>
      <c r="N30" s="158">
        <f>SUM(B30:M30)</f>
        <v>0</v>
      </c>
      <c r="O30" s="216" t="str">
        <f>IF(N30=0,"",(N30/$N$51))</f>
        <v/>
      </c>
      <c r="P30" s="249" t="str">
        <f>IF(N30=0,"",((N30/$N$51)*($F$5)))</f>
        <v/>
      </c>
    </row>
    <row r="31" spans="1:16" ht="16.5" customHeight="1" thickBot="1">
      <c r="A31" s="290" t="s">
        <v>42</v>
      </c>
      <c r="B31" s="291"/>
      <c r="C31" s="291"/>
      <c r="D31" s="291"/>
      <c r="E31" s="291"/>
      <c r="F31" s="291"/>
      <c r="G31" s="291"/>
      <c r="H31" s="291"/>
      <c r="I31" s="291"/>
      <c r="J31" s="291"/>
      <c r="K31" s="291"/>
      <c r="L31" s="291"/>
      <c r="M31" s="291"/>
      <c r="N31" s="291"/>
      <c r="O31" s="291"/>
      <c r="P31" s="292"/>
    </row>
    <row r="32" spans="1:16" ht="16.5" customHeight="1">
      <c r="A32" s="223" t="s">
        <v>41</v>
      </c>
      <c r="B32" s="218"/>
      <c r="C32" s="218"/>
      <c r="D32" s="218"/>
      <c r="E32" s="218"/>
      <c r="F32" s="218"/>
      <c r="G32" s="218"/>
      <c r="H32" s="218"/>
      <c r="I32" s="218"/>
      <c r="J32" s="218"/>
      <c r="K32" s="218"/>
      <c r="L32" s="218"/>
      <c r="M32" s="218"/>
      <c r="N32" s="215">
        <f>SUM(B32:M32)</f>
        <v>0</v>
      </c>
      <c r="O32" s="216" t="str">
        <f>IF(N32=0,"",(N32/$N$51))</f>
        <v/>
      </c>
      <c r="P32" s="248" t="str">
        <f>IF(N32=0,"",((N32/$N$51)*($F$5)))</f>
        <v/>
      </c>
    </row>
    <row r="33" spans="1:16" ht="16.5" customHeight="1" thickBot="1">
      <c r="A33" s="44" t="s">
        <v>7</v>
      </c>
      <c r="B33" s="214"/>
      <c r="C33" s="214"/>
      <c r="D33" s="214"/>
      <c r="E33" s="214"/>
      <c r="F33" s="214"/>
      <c r="G33" s="214"/>
      <c r="H33" s="214"/>
      <c r="I33" s="214"/>
      <c r="J33" s="214"/>
      <c r="K33" s="214"/>
      <c r="L33" s="214"/>
      <c r="M33" s="214"/>
      <c r="N33" s="158">
        <f>SUM(B33:M33)</f>
        <v>0</v>
      </c>
      <c r="O33" s="170" t="str">
        <f>IF(N33=0,"",(N33/$N$51))</f>
        <v/>
      </c>
      <c r="P33" s="249" t="str">
        <f>IF(N33=0,"",((N33/$N$51)*($F$5)))</f>
        <v/>
      </c>
    </row>
    <row r="34" spans="1:16" ht="16.5" customHeight="1" thickBot="1">
      <c r="A34" s="290" t="s">
        <v>39</v>
      </c>
      <c r="B34" s="291"/>
      <c r="C34" s="291"/>
      <c r="D34" s="291"/>
      <c r="E34" s="291"/>
      <c r="F34" s="291"/>
      <c r="G34" s="291"/>
      <c r="H34" s="291"/>
      <c r="I34" s="291"/>
      <c r="J34" s="291"/>
      <c r="K34" s="291"/>
      <c r="L34" s="291"/>
      <c r="M34" s="291"/>
      <c r="N34" s="291"/>
      <c r="O34" s="291"/>
      <c r="P34" s="292"/>
    </row>
    <row r="35" spans="1:16" ht="16.5" customHeight="1" thickBot="1">
      <c r="A35" s="223" t="str">
        <f>CALCULATIONS!A28</f>
        <v xml:space="preserve">Clinical non-risk </v>
      </c>
      <c r="B35" s="218"/>
      <c r="C35" s="218"/>
      <c r="D35" s="218"/>
      <c r="E35" s="218"/>
      <c r="F35" s="218"/>
      <c r="G35" s="218"/>
      <c r="H35" s="218"/>
      <c r="I35" s="218"/>
      <c r="J35" s="218"/>
      <c r="K35" s="218"/>
      <c r="L35" s="218"/>
      <c r="M35" s="218"/>
      <c r="N35" s="215">
        <f t="shared" ref="N35:N49" si="3">SUM(B35:M35)</f>
        <v>0</v>
      </c>
      <c r="O35" s="216" t="str">
        <f t="shared" ref="O35:O50" si="4">IF(N35=0,"",(N35/$N$51))</f>
        <v/>
      </c>
      <c r="P35" s="248" t="str">
        <f>IF(N35=0,"",((N35/$N$51)*($F$5)))</f>
        <v/>
      </c>
    </row>
    <row r="36" spans="1:16" ht="16.5" customHeight="1" thickBot="1">
      <c r="A36" s="42" t="str">
        <f>CALCULATIONS!A29</f>
        <v>Clinical risk</v>
      </c>
      <c r="B36" s="6"/>
      <c r="C36" s="6"/>
      <c r="D36" s="6"/>
      <c r="E36" s="6"/>
      <c r="F36" s="6"/>
      <c r="G36" s="6"/>
      <c r="H36" s="6"/>
      <c r="I36" s="6"/>
      <c r="J36" s="6"/>
      <c r="K36" s="6"/>
      <c r="L36" s="6"/>
      <c r="M36" s="6"/>
      <c r="N36" s="158">
        <f t="shared" si="3"/>
        <v>0</v>
      </c>
      <c r="O36" s="170" t="str">
        <f t="shared" si="4"/>
        <v/>
      </c>
      <c r="P36" s="245" t="str">
        <f>IF(N36=0,"",((N36/$N$51)*($F$5)))</f>
        <v/>
      </c>
    </row>
    <row r="37" spans="1:16" ht="16.5" customHeight="1" thickBot="1">
      <c r="A37" s="42" t="str">
        <f>CALCULATIONS!A30</f>
        <v>Plastic gloves</v>
      </c>
      <c r="B37" s="6"/>
      <c r="C37" s="6"/>
      <c r="D37" s="6"/>
      <c r="E37" s="6"/>
      <c r="F37" s="6"/>
      <c r="G37" s="6"/>
      <c r="H37" s="6"/>
      <c r="I37" s="6"/>
      <c r="J37" s="6"/>
      <c r="K37" s="6"/>
      <c r="L37" s="6"/>
      <c r="M37" s="6"/>
      <c r="N37" s="158">
        <f t="shared" si="3"/>
        <v>0</v>
      </c>
      <c r="O37" s="170" t="str">
        <f t="shared" si="4"/>
        <v/>
      </c>
      <c r="P37" s="245" t="str">
        <f t="shared" ref="P37:P50" si="5">IF(N37=0,"",((N37/$N$51)*($F$5)))</f>
        <v/>
      </c>
    </row>
    <row r="38" spans="1:16" ht="16.5" customHeight="1" thickBot="1">
      <c r="A38" s="42" t="str">
        <f>CALCULATIONS!A31</f>
        <v>Plastic aprons</v>
      </c>
      <c r="B38" s="6"/>
      <c r="C38" s="6"/>
      <c r="D38" s="6"/>
      <c r="E38" s="6"/>
      <c r="F38" s="6"/>
      <c r="G38" s="6"/>
      <c r="H38" s="6"/>
      <c r="I38" s="6"/>
      <c r="J38" s="6"/>
      <c r="K38" s="6"/>
      <c r="L38" s="6"/>
      <c r="M38" s="6"/>
      <c r="N38" s="158">
        <f t="shared" si="3"/>
        <v>0</v>
      </c>
      <c r="O38" s="170" t="str">
        <f t="shared" si="4"/>
        <v/>
      </c>
      <c r="P38" s="245" t="str">
        <f t="shared" si="5"/>
        <v/>
      </c>
    </row>
    <row r="39" spans="1:16" ht="16.5" customHeight="1" thickBot="1">
      <c r="A39" s="42" t="str">
        <f>CALCULATIONS!A32</f>
        <v>Unused materials</v>
      </c>
      <c r="B39" s="6"/>
      <c r="C39" s="6"/>
      <c r="D39" s="6"/>
      <c r="E39" s="6"/>
      <c r="F39" s="6"/>
      <c r="G39" s="6"/>
      <c r="H39" s="6"/>
      <c r="I39" s="6"/>
      <c r="J39" s="6"/>
      <c r="K39" s="6"/>
      <c r="L39" s="6"/>
      <c r="M39" s="6"/>
      <c r="N39" s="158">
        <f t="shared" si="3"/>
        <v>0</v>
      </c>
      <c r="O39" s="170" t="str">
        <f t="shared" si="4"/>
        <v/>
      </c>
      <c r="P39" s="245" t="str">
        <f t="shared" si="5"/>
        <v/>
      </c>
    </row>
    <row r="40" spans="1:16" ht="16.5" customHeight="1" thickBot="1">
      <c r="A40" s="42" t="str">
        <f>CALCULATIONS!A33</f>
        <v>Covers (composite)</v>
      </c>
      <c r="B40" s="6"/>
      <c r="C40" s="6"/>
      <c r="D40" s="6"/>
      <c r="E40" s="6"/>
      <c r="F40" s="6"/>
      <c r="G40" s="6"/>
      <c r="H40" s="6"/>
      <c r="I40" s="6"/>
      <c r="J40" s="6"/>
      <c r="K40" s="6"/>
      <c r="L40" s="6"/>
      <c r="M40" s="6"/>
      <c r="N40" s="158">
        <f t="shared" si="3"/>
        <v>0</v>
      </c>
      <c r="O40" s="170" t="str">
        <f t="shared" si="4"/>
        <v/>
      </c>
      <c r="P40" s="245" t="str">
        <f t="shared" si="5"/>
        <v/>
      </c>
    </row>
    <row r="41" spans="1:16" ht="16.5" customHeight="1" thickBot="1">
      <c r="A41" s="42" t="str">
        <f>CALCULATIONS!A34</f>
        <v>Gowns (composite)</v>
      </c>
      <c r="B41" s="6"/>
      <c r="C41" s="6"/>
      <c r="D41" s="6"/>
      <c r="E41" s="6"/>
      <c r="F41" s="6"/>
      <c r="G41" s="6"/>
      <c r="H41" s="6"/>
      <c r="I41" s="6"/>
      <c r="J41" s="6"/>
      <c r="K41" s="6"/>
      <c r="L41" s="6"/>
      <c r="M41" s="6"/>
      <c r="N41" s="158">
        <f t="shared" si="3"/>
        <v>0</v>
      </c>
      <c r="O41" s="170" t="str">
        <f t="shared" si="4"/>
        <v/>
      </c>
      <c r="P41" s="245" t="str">
        <f t="shared" si="5"/>
        <v/>
      </c>
    </row>
    <row r="42" spans="1:16" ht="16.5" customHeight="1" thickBot="1">
      <c r="A42" s="42" t="str">
        <f>CALCULATIONS!A35</f>
        <v>CSSD wrapping</v>
      </c>
      <c r="B42" s="6"/>
      <c r="C42" s="6"/>
      <c r="D42" s="6"/>
      <c r="E42" s="6"/>
      <c r="F42" s="6"/>
      <c r="G42" s="6"/>
      <c r="H42" s="6"/>
      <c r="I42" s="6"/>
      <c r="J42" s="6"/>
      <c r="K42" s="6"/>
      <c r="L42" s="6"/>
      <c r="M42" s="6"/>
      <c r="N42" s="158">
        <f t="shared" si="3"/>
        <v>0</v>
      </c>
      <c r="O42" s="170" t="str">
        <f t="shared" si="4"/>
        <v/>
      </c>
      <c r="P42" s="245" t="str">
        <f t="shared" si="5"/>
        <v/>
      </c>
    </row>
    <row r="43" spans="1:16" ht="16.5" customHeight="1" thickBot="1">
      <c r="A43" s="42" t="str">
        <f>CALCULATIONS!A36</f>
        <v>Unrecoverable packaging</v>
      </c>
      <c r="B43" s="6"/>
      <c r="C43" s="6"/>
      <c r="D43" s="6"/>
      <c r="E43" s="6"/>
      <c r="F43" s="6"/>
      <c r="G43" s="6"/>
      <c r="H43" s="6"/>
      <c r="I43" s="6"/>
      <c r="J43" s="6"/>
      <c r="K43" s="6"/>
      <c r="L43" s="6"/>
      <c r="M43" s="6"/>
      <c r="N43" s="158">
        <f t="shared" si="3"/>
        <v>0</v>
      </c>
      <c r="O43" s="170" t="str">
        <f t="shared" si="4"/>
        <v/>
      </c>
      <c r="P43" s="245" t="str">
        <f t="shared" si="5"/>
        <v/>
      </c>
    </row>
    <row r="44" spans="1:16" ht="16.5" customHeight="1" thickBot="1">
      <c r="A44" s="42" t="str">
        <f>CALCULATIONS!A37</f>
        <v>IV bags (empty)</v>
      </c>
      <c r="B44" s="6"/>
      <c r="C44" s="6"/>
      <c r="D44" s="6"/>
      <c r="E44" s="6"/>
      <c r="F44" s="6"/>
      <c r="G44" s="6"/>
      <c r="H44" s="6"/>
      <c r="I44" s="6"/>
      <c r="J44" s="6"/>
      <c r="K44" s="6"/>
      <c r="L44" s="6"/>
      <c r="M44" s="6"/>
      <c r="N44" s="158">
        <f t="shared" si="3"/>
        <v>0</v>
      </c>
      <c r="O44" s="170" t="str">
        <f t="shared" si="4"/>
        <v/>
      </c>
      <c r="P44" s="245" t="str">
        <f t="shared" si="5"/>
        <v/>
      </c>
    </row>
    <row r="45" spans="1:16" ht="16.5" customHeight="1" thickBot="1">
      <c r="A45" s="42" t="str">
        <f>CALCULATIONS!A38</f>
        <v>IV &amp; urine bags (with liquid)</v>
      </c>
      <c r="B45" s="6"/>
      <c r="C45" s="6"/>
      <c r="D45" s="6"/>
      <c r="E45" s="6"/>
      <c r="F45" s="6"/>
      <c r="G45" s="6"/>
      <c r="H45" s="6"/>
      <c r="I45" s="6"/>
      <c r="J45" s="6"/>
      <c r="K45" s="6"/>
      <c r="L45" s="6"/>
      <c r="M45" s="6"/>
      <c r="N45" s="158">
        <f t="shared" si="3"/>
        <v>0</v>
      </c>
      <c r="O45" s="170" t="str">
        <f t="shared" si="4"/>
        <v/>
      </c>
      <c r="P45" s="245" t="str">
        <f t="shared" si="5"/>
        <v/>
      </c>
    </row>
    <row r="46" spans="1:16" ht="16.5" customHeight="1" thickBot="1">
      <c r="A46" s="42" t="str">
        <f>CALCULATIONS!A39</f>
        <v>Composite cups</v>
      </c>
      <c r="B46" s="6"/>
      <c r="C46" s="6"/>
      <c r="D46" s="6"/>
      <c r="E46" s="6"/>
      <c r="F46" s="6"/>
      <c r="G46" s="6"/>
      <c r="H46" s="6"/>
      <c r="I46" s="6"/>
      <c r="J46" s="6"/>
      <c r="K46" s="6"/>
      <c r="L46" s="6"/>
      <c r="M46" s="6"/>
      <c r="N46" s="158">
        <f t="shared" si="3"/>
        <v>0</v>
      </c>
      <c r="O46" s="170" t="str">
        <f t="shared" si="4"/>
        <v/>
      </c>
      <c r="P46" s="245" t="str">
        <f t="shared" si="5"/>
        <v/>
      </c>
    </row>
    <row r="47" spans="1:16" ht="16.5" customHeight="1" thickBot="1">
      <c r="A47" s="42" t="str">
        <f>CALCULATIONS!A40</f>
        <v>Lab samples / bodily fluids</v>
      </c>
      <c r="B47" s="6"/>
      <c r="C47" s="6"/>
      <c r="D47" s="6"/>
      <c r="E47" s="6"/>
      <c r="F47" s="6"/>
      <c r="G47" s="6"/>
      <c r="H47" s="6"/>
      <c r="I47" s="6"/>
      <c r="J47" s="6"/>
      <c r="K47" s="6"/>
      <c r="L47" s="6"/>
      <c r="M47" s="6"/>
      <c r="N47" s="158">
        <f t="shared" si="3"/>
        <v>0</v>
      </c>
      <c r="O47" s="170" t="str">
        <f t="shared" si="4"/>
        <v/>
      </c>
      <c r="P47" s="245" t="str">
        <f t="shared" si="5"/>
        <v/>
      </c>
    </row>
    <row r="48" spans="1:16" ht="16.5" customHeight="1" thickBot="1">
      <c r="A48" s="42" t="str">
        <f>CALCULATIONS!A41</f>
        <v>OTHER MATERIALS</v>
      </c>
      <c r="B48" s="6"/>
      <c r="C48" s="6"/>
      <c r="D48" s="6"/>
      <c r="E48" s="6"/>
      <c r="F48" s="6"/>
      <c r="G48" s="6"/>
      <c r="H48" s="6"/>
      <c r="I48" s="6"/>
      <c r="J48" s="6"/>
      <c r="K48" s="6"/>
      <c r="L48" s="6"/>
      <c r="M48" s="6"/>
      <c r="N48" s="158">
        <f t="shared" si="3"/>
        <v>0</v>
      </c>
      <c r="O48" s="170" t="str">
        <f t="shared" si="4"/>
        <v/>
      </c>
      <c r="P48" s="245" t="str">
        <f t="shared" si="5"/>
        <v/>
      </c>
    </row>
    <row r="49" spans="1:16" ht="16.5" customHeight="1" thickBot="1">
      <c r="A49" s="42" t="str">
        <f>CALCULATIONS!A42</f>
        <v>Ink cartridges</v>
      </c>
      <c r="B49" s="6"/>
      <c r="C49" s="6"/>
      <c r="D49" s="6"/>
      <c r="E49" s="6"/>
      <c r="F49" s="6"/>
      <c r="G49" s="6"/>
      <c r="H49" s="6"/>
      <c r="I49" s="6"/>
      <c r="J49" s="6"/>
      <c r="K49" s="6"/>
      <c r="L49" s="6"/>
      <c r="M49" s="6"/>
      <c r="N49" s="158">
        <f t="shared" si="3"/>
        <v>0</v>
      </c>
      <c r="O49" s="170" t="str">
        <f t="shared" si="4"/>
        <v/>
      </c>
      <c r="P49" s="245" t="str">
        <f t="shared" si="5"/>
        <v/>
      </c>
    </row>
    <row r="50" spans="1:16" ht="16.5" customHeight="1" thickBot="1">
      <c r="A50" s="42" t="str">
        <f>CALCULATIONS!A43</f>
        <v>Medicines</v>
      </c>
      <c r="B50" s="6"/>
      <c r="C50" s="6"/>
      <c r="D50" s="6"/>
      <c r="E50" s="6"/>
      <c r="F50" s="6"/>
      <c r="G50" s="6"/>
      <c r="H50" s="6"/>
      <c r="I50" s="6"/>
      <c r="J50" s="6"/>
      <c r="K50" s="6"/>
      <c r="L50" s="6"/>
      <c r="M50" s="6"/>
      <c r="N50" s="158">
        <f>SUM(B50:M50)</f>
        <v>0</v>
      </c>
      <c r="O50" s="170" t="str">
        <f t="shared" si="4"/>
        <v/>
      </c>
      <c r="P50" s="245" t="str">
        <f t="shared" si="5"/>
        <v/>
      </c>
    </row>
    <row r="51" spans="1:16" ht="16.5" customHeight="1" thickBot="1">
      <c r="A51" s="91" t="s">
        <v>51</v>
      </c>
      <c r="B51" s="174">
        <f t="shared" ref="B51:P51" si="6">SUM(B11:B50)</f>
        <v>0</v>
      </c>
      <c r="C51" s="175">
        <f t="shared" si="6"/>
        <v>0</v>
      </c>
      <c r="D51" s="175">
        <f t="shared" si="6"/>
        <v>0</v>
      </c>
      <c r="E51" s="175">
        <f t="shared" si="6"/>
        <v>0</v>
      </c>
      <c r="F51" s="175">
        <f t="shared" si="6"/>
        <v>0</v>
      </c>
      <c r="G51" s="175">
        <f t="shared" si="6"/>
        <v>0</v>
      </c>
      <c r="H51" s="175">
        <f t="shared" si="6"/>
        <v>0</v>
      </c>
      <c r="I51" s="175">
        <f t="shared" si="6"/>
        <v>0</v>
      </c>
      <c r="J51" s="175">
        <f t="shared" si="6"/>
        <v>0</v>
      </c>
      <c r="K51" s="175">
        <f t="shared" si="6"/>
        <v>0</v>
      </c>
      <c r="L51" s="175">
        <f t="shared" si="6"/>
        <v>0</v>
      </c>
      <c r="M51" s="176">
        <f t="shared" si="6"/>
        <v>0</v>
      </c>
      <c r="N51" s="177">
        <f t="shared" si="6"/>
        <v>0</v>
      </c>
      <c r="O51" s="178">
        <f t="shared" si="6"/>
        <v>0</v>
      </c>
      <c r="P51" s="179">
        <f t="shared" si="6"/>
        <v>0</v>
      </c>
    </row>
    <row r="52" spans="1:16" ht="16.5" customHeight="1">
      <c r="A52" s="39"/>
      <c r="B52" s="46"/>
      <c r="C52" s="46"/>
      <c r="D52" s="46"/>
      <c r="E52" s="46"/>
      <c r="F52" s="46"/>
      <c r="G52" s="46"/>
      <c r="H52" s="46"/>
      <c r="I52" s="46"/>
      <c r="J52" s="46"/>
      <c r="K52" s="46"/>
      <c r="L52" s="46"/>
      <c r="M52" s="46"/>
      <c r="N52" s="39"/>
      <c r="O52" s="39"/>
      <c r="P52" s="47"/>
    </row>
    <row r="53" spans="1:16" ht="16.5" customHeight="1">
      <c r="O53" s="39"/>
      <c r="P53" s="11"/>
    </row>
    <row r="54" spans="1:16" ht="16.5" customHeight="1">
      <c r="O54" s="39"/>
      <c r="P54" s="49"/>
    </row>
  </sheetData>
  <sheetProtection password="AD22" sheet="1" scenarios="1"/>
  <mergeCells count="18">
    <mergeCell ref="A1:P1"/>
    <mergeCell ref="A2:P2"/>
    <mergeCell ref="N8:O8"/>
    <mergeCell ref="A10:P10"/>
    <mergeCell ref="A13:P13"/>
    <mergeCell ref="B7:P7"/>
    <mergeCell ref="C3:E3"/>
    <mergeCell ref="C5:E5"/>
    <mergeCell ref="P3:P4"/>
    <mergeCell ref="B8:M8"/>
    <mergeCell ref="A7:A9"/>
    <mergeCell ref="A31:P31"/>
    <mergeCell ref="A34:P34"/>
    <mergeCell ref="A23:P23"/>
    <mergeCell ref="A28:P28"/>
    <mergeCell ref="A15:P15"/>
    <mergeCell ref="A17:P17"/>
    <mergeCell ref="A20:P20"/>
  </mergeCells>
  <phoneticPr fontId="8" type="noConversion"/>
  <printOptions horizontalCentered="1"/>
  <pageMargins left="0.74803149606299213" right="0.74803149606299213" top="0.98425196850393704" bottom="0.98425196850393704" header="0.51181102362204722" footer="0.51181102362204722"/>
  <pageSetup paperSize="9" orientation="portrait" horizontalDpi="4294967292" verticalDpi="4294967292"/>
  <colBreaks count="1" manualBreakCount="1">
    <brk id="16" max="1048575" man="1"/>
  </colBreak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54"/>
  <sheetViews>
    <sheetView zoomScaleNormal="90" zoomScaleSheetLayoutView="25" zoomScalePageLayoutView="90" workbookViewId="0">
      <selection activeCell="B14" sqref="B14"/>
    </sheetView>
  </sheetViews>
  <sheetFormatPr baseColWidth="10" defaultColWidth="9.1640625" defaultRowHeight="16.5" customHeight="1" x14ac:dyDescent="0"/>
  <cols>
    <col min="1" max="1" width="29.1640625" style="37" customWidth="1"/>
    <col min="2" max="3" width="14.6640625" style="37" customWidth="1"/>
    <col min="4" max="4" width="10.1640625" style="37" customWidth="1"/>
    <col min="5" max="5" width="10.6640625" style="37" customWidth="1"/>
    <col min="6" max="13" width="10.1640625" style="37" customWidth="1"/>
    <col min="14" max="15" width="11.83203125" style="37" customWidth="1"/>
    <col min="16" max="16" width="11.83203125" style="48" customWidth="1"/>
    <col min="17" max="16384" width="9.1640625" style="37"/>
  </cols>
  <sheetData>
    <row r="1" spans="1:18" ht="16.5" customHeight="1">
      <c r="A1" s="313" t="s">
        <v>40</v>
      </c>
      <c r="B1" s="313"/>
      <c r="C1" s="313"/>
      <c r="D1" s="313"/>
      <c r="E1" s="313"/>
      <c r="F1" s="313"/>
      <c r="G1" s="313"/>
      <c r="H1" s="313"/>
      <c r="I1" s="313"/>
      <c r="J1" s="313"/>
      <c r="K1" s="313"/>
      <c r="L1" s="313"/>
      <c r="M1" s="313"/>
      <c r="N1" s="313"/>
      <c r="O1" s="313"/>
      <c r="P1" s="313"/>
    </row>
    <row r="2" spans="1:18" ht="16.5" customHeight="1">
      <c r="A2" s="313" t="s">
        <v>108</v>
      </c>
      <c r="B2" s="313"/>
      <c r="C2" s="313"/>
      <c r="D2" s="313"/>
      <c r="E2" s="313"/>
      <c r="F2" s="313"/>
      <c r="G2" s="313"/>
      <c r="H2" s="313"/>
      <c r="I2" s="313"/>
      <c r="J2" s="313"/>
      <c r="K2" s="313"/>
      <c r="L2" s="313"/>
      <c r="M2" s="313"/>
      <c r="N2" s="313"/>
      <c r="O2" s="313"/>
      <c r="P2" s="313"/>
    </row>
    <row r="3" spans="1:18" ht="25" customHeight="1">
      <c r="A3" s="146"/>
      <c r="B3" s="146"/>
      <c r="C3" s="311" t="s">
        <v>111</v>
      </c>
      <c r="D3" s="311"/>
      <c r="E3" s="312"/>
      <c r="F3" s="131"/>
      <c r="G3" s="38"/>
      <c r="H3" s="146"/>
      <c r="I3" s="146"/>
      <c r="J3" s="146"/>
      <c r="K3" s="146"/>
      <c r="L3" s="146"/>
      <c r="M3" s="146"/>
      <c r="N3" s="144" t="s">
        <v>109</v>
      </c>
      <c r="O3" s="145">
        <f>F5-O4</f>
        <v>0</v>
      </c>
      <c r="P3" s="322" t="s">
        <v>22</v>
      </c>
    </row>
    <row r="4" spans="1:18" ht="22" customHeight="1">
      <c r="A4" s="146"/>
      <c r="B4" s="146"/>
      <c r="C4" s="142"/>
      <c r="D4" s="142"/>
      <c r="E4" s="142"/>
      <c r="F4" s="10"/>
      <c r="G4" s="10"/>
      <c r="H4" s="146"/>
      <c r="I4" s="146"/>
      <c r="J4" s="146"/>
      <c r="K4" s="146"/>
      <c r="L4" s="146"/>
      <c r="M4" s="146"/>
      <c r="N4" s="144" t="s">
        <v>110</v>
      </c>
      <c r="O4" s="145">
        <f>N51</f>
        <v>0</v>
      </c>
      <c r="P4" s="322"/>
    </row>
    <row r="5" spans="1:18" s="39" customFormat="1" ht="16.5" customHeight="1">
      <c r="A5" s="26"/>
      <c r="B5" s="12"/>
      <c r="C5" s="311" t="s">
        <v>112</v>
      </c>
      <c r="D5" s="311"/>
      <c r="E5" s="312"/>
      <c r="F5" s="131"/>
      <c r="G5" s="134" t="s">
        <v>22</v>
      </c>
      <c r="H5" s="12"/>
      <c r="I5" s="12"/>
      <c r="J5" s="12"/>
      <c r="K5" s="12"/>
      <c r="L5" s="12"/>
      <c r="M5" s="12"/>
      <c r="N5" s="12"/>
      <c r="O5" s="12"/>
      <c r="P5" s="12"/>
    </row>
    <row r="6" spans="1:18" s="41" customFormat="1" ht="33" customHeight="1" thickBot="1">
      <c r="A6" s="27"/>
      <c r="C6" s="13"/>
      <c r="D6" s="13"/>
      <c r="E6" s="13"/>
      <c r="G6" s="13"/>
      <c r="H6" s="13"/>
      <c r="I6" s="13"/>
      <c r="J6" s="13"/>
      <c r="K6" s="13"/>
      <c r="L6" s="13"/>
      <c r="M6" s="13"/>
      <c r="N6" s="13"/>
      <c r="O6" s="13"/>
      <c r="P6" s="13"/>
    </row>
    <row r="7" spans="1:18" s="41" customFormat="1" ht="33" customHeight="1" thickBot="1">
      <c r="A7" s="301"/>
      <c r="B7" s="314" t="s">
        <v>135</v>
      </c>
      <c r="C7" s="298"/>
      <c r="D7" s="298"/>
      <c r="E7" s="298"/>
      <c r="F7" s="298"/>
      <c r="G7" s="298"/>
      <c r="H7" s="298"/>
      <c r="I7" s="298"/>
      <c r="J7" s="298"/>
      <c r="K7" s="298"/>
      <c r="L7" s="298"/>
      <c r="M7" s="298"/>
      <c r="N7" s="298"/>
      <c r="O7" s="298"/>
      <c r="P7" s="299"/>
    </row>
    <row r="8" spans="1:18" s="41" customFormat="1" ht="33" customHeight="1" thickBot="1">
      <c r="A8" s="302"/>
      <c r="B8" s="321"/>
      <c r="C8" s="308"/>
      <c r="D8" s="308"/>
      <c r="E8" s="308"/>
      <c r="F8" s="308"/>
      <c r="G8" s="308"/>
      <c r="H8" s="308"/>
      <c r="I8" s="308"/>
      <c r="J8" s="308"/>
      <c r="K8" s="308"/>
      <c r="L8" s="308"/>
      <c r="M8" s="309"/>
      <c r="N8" s="290" t="s">
        <v>10</v>
      </c>
      <c r="O8" s="292"/>
      <c r="P8" s="246" t="s">
        <v>23</v>
      </c>
    </row>
    <row r="9" spans="1:18" ht="33" customHeight="1" thickBot="1">
      <c r="A9" s="303"/>
      <c r="B9" s="172" t="s">
        <v>113</v>
      </c>
      <c r="C9" s="172" t="s">
        <v>114</v>
      </c>
      <c r="D9" s="172" t="s">
        <v>115</v>
      </c>
      <c r="E9" s="172" t="s">
        <v>116</v>
      </c>
      <c r="F9" s="172" t="s">
        <v>117</v>
      </c>
      <c r="G9" s="172" t="s">
        <v>118</v>
      </c>
      <c r="H9" s="172" t="s">
        <v>119</v>
      </c>
      <c r="I9" s="172" t="s">
        <v>120</v>
      </c>
      <c r="J9" s="172" t="s">
        <v>121</v>
      </c>
      <c r="K9" s="172" t="s">
        <v>122</v>
      </c>
      <c r="L9" s="172" t="s">
        <v>123</v>
      </c>
      <c r="M9" s="173" t="s">
        <v>124</v>
      </c>
      <c r="N9" s="147" t="s">
        <v>37</v>
      </c>
      <c r="O9" s="148" t="s">
        <v>38</v>
      </c>
      <c r="P9" s="247" t="s">
        <v>9</v>
      </c>
    </row>
    <row r="10" spans="1:18" ht="16.5" customHeight="1" thickBot="1">
      <c r="A10" s="290" t="s">
        <v>18</v>
      </c>
      <c r="B10" s="291"/>
      <c r="C10" s="291"/>
      <c r="D10" s="291"/>
      <c r="E10" s="291"/>
      <c r="F10" s="291"/>
      <c r="G10" s="291"/>
      <c r="H10" s="291"/>
      <c r="I10" s="291"/>
      <c r="J10" s="291"/>
      <c r="K10" s="291"/>
      <c r="L10" s="291"/>
      <c r="M10" s="291"/>
      <c r="N10" s="291"/>
      <c r="O10" s="291"/>
      <c r="P10" s="292"/>
    </row>
    <row r="11" spans="1:18" ht="16.5" customHeight="1">
      <c r="A11" s="42" t="s">
        <v>20</v>
      </c>
      <c r="B11" s="6"/>
      <c r="C11" s="6"/>
      <c r="D11" s="6"/>
      <c r="E11" s="6"/>
      <c r="F11" s="6"/>
      <c r="G11" s="6"/>
      <c r="H11" s="6"/>
      <c r="I11" s="6"/>
      <c r="J11" s="6"/>
      <c r="K11" s="6"/>
      <c r="L11" s="6"/>
      <c r="M11" s="6"/>
      <c r="N11" s="156">
        <f t="shared" ref="N11:N12" si="0">SUM(B11:M11)</f>
        <v>0</v>
      </c>
      <c r="O11" s="157" t="str">
        <f>IF(N11=0,"",(N11/$N$51))</f>
        <v/>
      </c>
      <c r="P11" s="245" t="str">
        <f>IF(N11=0,"",((N11/$N$51)*($F$5)))</f>
        <v/>
      </c>
    </row>
    <row r="12" spans="1:18" ht="16.5" customHeight="1" thickBot="1">
      <c r="A12" s="213" t="s">
        <v>30</v>
      </c>
      <c r="B12" s="214"/>
      <c r="C12" s="214"/>
      <c r="D12" s="214"/>
      <c r="E12" s="214"/>
      <c r="F12" s="214"/>
      <c r="G12" s="214"/>
      <c r="H12" s="214"/>
      <c r="I12" s="214"/>
      <c r="J12" s="214"/>
      <c r="K12" s="214"/>
      <c r="L12" s="214"/>
      <c r="M12" s="214"/>
      <c r="N12" s="215">
        <f t="shared" si="0"/>
        <v>0</v>
      </c>
      <c r="O12" s="216" t="str">
        <f>IF(N12=0,"",(N12/$N$51))</f>
        <v/>
      </c>
      <c r="P12" s="249" t="str">
        <f>IF(N12=0,"",((N12/$N$51)*($F$5)))</f>
        <v/>
      </c>
    </row>
    <row r="13" spans="1:18" ht="16.5" customHeight="1" thickBot="1">
      <c r="A13" s="290" t="s">
        <v>8</v>
      </c>
      <c r="B13" s="291"/>
      <c r="C13" s="291"/>
      <c r="D13" s="291"/>
      <c r="E13" s="291"/>
      <c r="F13" s="291"/>
      <c r="G13" s="291"/>
      <c r="H13" s="291"/>
      <c r="I13" s="291"/>
      <c r="J13" s="291"/>
      <c r="K13" s="291"/>
      <c r="L13" s="291"/>
      <c r="M13" s="291"/>
      <c r="N13" s="291"/>
      <c r="O13" s="291"/>
      <c r="P13" s="292"/>
    </row>
    <row r="14" spans="1:18" ht="16.5" customHeight="1" thickBot="1">
      <c r="A14" s="67" t="s">
        <v>26</v>
      </c>
      <c r="B14" s="219"/>
      <c r="C14" s="219"/>
      <c r="D14" s="219"/>
      <c r="E14" s="219"/>
      <c r="F14" s="219"/>
      <c r="G14" s="219"/>
      <c r="H14" s="219"/>
      <c r="I14" s="219"/>
      <c r="J14" s="219"/>
      <c r="K14" s="219"/>
      <c r="L14" s="219"/>
      <c r="M14" s="219"/>
      <c r="N14" s="215">
        <f>SUM(B14:M14)</f>
        <v>0</v>
      </c>
      <c r="O14" s="216" t="str">
        <f>IF(N14=0,"",(N14/$N$51))</f>
        <v/>
      </c>
      <c r="P14" s="250" t="str">
        <f>IF(N14=0,"",((N14/$N$51)*($F$5)))</f>
        <v/>
      </c>
    </row>
    <row r="15" spans="1:18" ht="16.5" customHeight="1" thickBot="1">
      <c r="A15" s="297" t="s">
        <v>21</v>
      </c>
      <c r="B15" s="294"/>
      <c r="C15" s="294"/>
      <c r="D15" s="294"/>
      <c r="E15" s="294"/>
      <c r="F15" s="294"/>
      <c r="G15" s="294"/>
      <c r="H15" s="294"/>
      <c r="I15" s="294"/>
      <c r="J15" s="294"/>
      <c r="K15" s="294"/>
      <c r="L15" s="294"/>
      <c r="M15" s="294"/>
      <c r="N15" s="294"/>
      <c r="O15" s="294"/>
      <c r="P15" s="295"/>
      <c r="Q15" s="21"/>
      <c r="R15" s="21"/>
    </row>
    <row r="16" spans="1:18" ht="16.5" customHeight="1" thickBot="1">
      <c r="A16" s="67" t="s">
        <v>33</v>
      </c>
      <c r="B16" s="219"/>
      <c r="C16" s="219"/>
      <c r="D16" s="219"/>
      <c r="E16" s="219"/>
      <c r="F16" s="219"/>
      <c r="G16" s="219"/>
      <c r="H16" s="219"/>
      <c r="I16" s="219"/>
      <c r="J16" s="219"/>
      <c r="K16" s="219"/>
      <c r="L16" s="219"/>
      <c r="M16" s="219"/>
      <c r="N16" s="215">
        <f>SUM(B16:M16)</f>
        <v>0</v>
      </c>
      <c r="O16" s="216" t="str">
        <f>IF(N16=0,"",(N16/$N$51))</f>
        <v/>
      </c>
      <c r="P16" s="250" t="str">
        <f>IF(N16=0,"",((N16/$N$51)*($F$5)))</f>
        <v/>
      </c>
      <c r="Q16" s="21"/>
      <c r="R16" s="21"/>
    </row>
    <row r="17" spans="1:16" ht="16.5" customHeight="1" thickBot="1">
      <c r="A17" s="290" t="s">
        <v>31</v>
      </c>
      <c r="B17" s="291"/>
      <c r="C17" s="291"/>
      <c r="D17" s="291"/>
      <c r="E17" s="291"/>
      <c r="F17" s="291"/>
      <c r="G17" s="291"/>
      <c r="H17" s="291"/>
      <c r="I17" s="291"/>
      <c r="J17" s="291"/>
      <c r="K17" s="291"/>
      <c r="L17" s="291"/>
      <c r="M17" s="291"/>
      <c r="N17" s="291"/>
      <c r="O17" s="291"/>
      <c r="P17" s="292"/>
    </row>
    <row r="18" spans="1:16" ht="16.5" customHeight="1">
      <c r="A18" s="223" t="s">
        <v>2</v>
      </c>
      <c r="B18" s="218"/>
      <c r="C18" s="218"/>
      <c r="D18" s="218"/>
      <c r="E18" s="218"/>
      <c r="F18" s="218"/>
      <c r="G18" s="218"/>
      <c r="H18" s="218"/>
      <c r="I18" s="218"/>
      <c r="J18" s="218"/>
      <c r="K18" s="218"/>
      <c r="L18" s="218"/>
      <c r="M18" s="218"/>
      <c r="N18" s="156">
        <f t="shared" ref="N18:N19" si="1">SUM(B18:M18)</f>
        <v>0</v>
      </c>
      <c r="O18" s="157" t="str">
        <f>IF(N18=0,"",(N18/$N$51))</f>
        <v/>
      </c>
      <c r="P18" s="248" t="str">
        <f>IF(N18=0,"",((N18/$N$51)*($F$5)))</f>
        <v/>
      </c>
    </row>
    <row r="19" spans="1:16" ht="16.5" customHeight="1" thickBot="1">
      <c r="A19" s="213" t="s">
        <v>28</v>
      </c>
      <c r="B19" s="214"/>
      <c r="C19" s="214"/>
      <c r="D19" s="214"/>
      <c r="E19" s="214"/>
      <c r="F19" s="214"/>
      <c r="G19" s="214"/>
      <c r="H19" s="214"/>
      <c r="I19" s="214"/>
      <c r="J19" s="214"/>
      <c r="K19" s="214"/>
      <c r="L19" s="214"/>
      <c r="M19" s="214"/>
      <c r="N19" s="215">
        <f t="shared" si="1"/>
        <v>0</v>
      </c>
      <c r="O19" s="216" t="str">
        <f>IF(N19=0,"",(N19/$N$51))</f>
        <v/>
      </c>
      <c r="P19" s="249" t="str">
        <f>IF(N19=0,"",((N19/$N$51)*($F$5)))</f>
        <v/>
      </c>
    </row>
    <row r="20" spans="1:16" ht="16.5" customHeight="1" thickBot="1">
      <c r="A20" s="290" t="s">
        <v>32</v>
      </c>
      <c r="B20" s="291"/>
      <c r="C20" s="291"/>
      <c r="D20" s="291"/>
      <c r="E20" s="291"/>
      <c r="F20" s="291"/>
      <c r="G20" s="291"/>
      <c r="H20" s="291"/>
      <c r="I20" s="291"/>
      <c r="J20" s="291"/>
      <c r="K20" s="291"/>
      <c r="L20" s="291"/>
      <c r="M20" s="291"/>
      <c r="N20" s="291"/>
      <c r="O20" s="291"/>
      <c r="P20" s="292"/>
    </row>
    <row r="21" spans="1:16" ht="16.5" customHeight="1">
      <c r="A21" s="223" t="s">
        <v>3</v>
      </c>
      <c r="B21" s="218"/>
      <c r="C21" s="218"/>
      <c r="D21" s="218"/>
      <c r="E21" s="218"/>
      <c r="F21" s="218"/>
      <c r="G21" s="218"/>
      <c r="H21" s="218"/>
      <c r="I21" s="218"/>
      <c r="J21" s="218"/>
      <c r="K21" s="218"/>
      <c r="L21" s="218"/>
      <c r="M21" s="218"/>
      <c r="N21" s="156">
        <f>SUM(B21:M21)</f>
        <v>0</v>
      </c>
      <c r="O21" s="157" t="str">
        <f>IF(N21=0,"",(N21/$N$51))</f>
        <v/>
      </c>
      <c r="P21" s="248" t="str">
        <f>IF(N21=0,"",((N21/$N$51)*($F$5)))</f>
        <v/>
      </c>
    </row>
    <row r="22" spans="1:16" ht="16.5" customHeight="1" thickBot="1">
      <c r="A22" s="213" t="s">
        <v>6</v>
      </c>
      <c r="B22" s="214"/>
      <c r="C22" s="214"/>
      <c r="D22" s="214"/>
      <c r="E22" s="214"/>
      <c r="F22" s="214"/>
      <c r="G22" s="214"/>
      <c r="H22" s="214"/>
      <c r="I22" s="214"/>
      <c r="J22" s="214"/>
      <c r="K22" s="214"/>
      <c r="L22" s="214"/>
      <c r="M22" s="214"/>
      <c r="N22" s="215">
        <f>SUM(B22:M22)</f>
        <v>0</v>
      </c>
      <c r="O22" s="216" t="str">
        <f>IF(N22=0,"",(N22/$N$51))</f>
        <v/>
      </c>
      <c r="P22" s="249" t="str">
        <f>IF(N22=0,"",((N22/$N$51)*($F$5)))</f>
        <v/>
      </c>
    </row>
    <row r="23" spans="1:16" ht="16.5" customHeight="1" thickBot="1">
      <c r="A23" s="297" t="s">
        <v>44</v>
      </c>
      <c r="B23" s="294"/>
      <c r="C23" s="294"/>
      <c r="D23" s="294"/>
      <c r="E23" s="294"/>
      <c r="F23" s="294"/>
      <c r="G23" s="294"/>
      <c r="H23" s="294"/>
      <c r="I23" s="294"/>
      <c r="J23" s="294"/>
      <c r="K23" s="294"/>
      <c r="L23" s="294"/>
      <c r="M23" s="294"/>
      <c r="N23" s="294"/>
      <c r="O23" s="294"/>
      <c r="P23" s="295"/>
    </row>
    <row r="24" spans="1:16" ht="16.5" customHeight="1">
      <c r="A24" s="223" t="s">
        <v>29</v>
      </c>
      <c r="B24" s="224"/>
      <c r="C24" s="218"/>
      <c r="D24" s="218"/>
      <c r="E24" s="218"/>
      <c r="F24" s="218"/>
      <c r="G24" s="218"/>
      <c r="H24" s="218"/>
      <c r="I24" s="218"/>
      <c r="J24" s="218"/>
      <c r="K24" s="218"/>
      <c r="L24" s="218"/>
      <c r="M24" s="218"/>
      <c r="N24" s="156">
        <f>SUM(B24:M24)</f>
        <v>0</v>
      </c>
      <c r="O24" s="157" t="str">
        <f>IF(N24=0,"",(N24/$N$51))</f>
        <v/>
      </c>
      <c r="P24" s="248" t="str">
        <f>IF(N24=0,"",((N24/$N$51)*($F$5)))</f>
        <v/>
      </c>
    </row>
    <row r="25" spans="1:16" ht="16.5" customHeight="1">
      <c r="A25" s="43" t="s">
        <v>27</v>
      </c>
      <c r="B25" s="30"/>
      <c r="C25" s="6"/>
      <c r="D25" s="6"/>
      <c r="E25" s="6"/>
      <c r="F25" s="6"/>
      <c r="G25" s="6"/>
      <c r="H25" s="6"/>
      <c r="I25" s="6"/>
      <c r="J25" s="6"/>
      <c r="K25" s="6"/>
      <c r="L25" s="6"/>
      <c r="M25" s="6"/>
      <c r="N25" s="156">
        <f>SUM(B25:M25)</f>
        <v>0</v>
      </c>
      <c r="O25" s="157" t="str">
        <f>IF(N25=0,"",(N25/$N$51))</f>
        <v/>
      </c>
      <c r="P25" s="245" t="str">
        <f>IF(N25=0,"",((N25/$N$51)*($F$5)))</f>
        <v/>
      </c>
    </row>
    <row r="26" spans="1:16" ht="16.5" customHeight="1">
      <c r="A26" s="58" t="s">
        <v>14</v>
      </c>
      <c r="B26" s="30"/>
      <c r="C26" s="6"/>
      <c r="D26" s="6"/>
      <c r="E26" s="6"/>
      <c r="F26" s="6"/>
      <c r="G26" s="6"/>
      <c r="H26" s="6"/>
      <c r="I26" s="6"/>
      <c r="J26" s="6"/>
      <c r="K26" s="6"/>
      <c r="L26" s="6"/>
      <c r="M26" s="6"/>
      <c r="N26" s="156">
        <f>SUM(B26:M26)</f>
        <v>0</v>
      </c>
      <c r="O26" s="157" t="str">
        <f>IF(N26=0,"",(N26/$N$51))</f>
        <v/>
      </c>
      <c r="P26" s="245" t="str">
        <f t="shared" ref="P26:P27" si="2">IF(N26=0,"",((N26/$N$51)*($F$5)))</f>
        <v/>
      </c>
    </row>
    <row r="27" spans="1:16" ht="16.5" customHeight="1" thickBot="1">
      <c r="A27" s="220" t="s">
        <v>50</v>
      </c>
      <c r="B27" s="221"/>
      <c r="C27" s="214"/>
      <c r="D27" s="214"/>
      <c r="E27" s="214"/>
      <c r="F27" s="214"/>
      <c r="G27" s="214"/>
      <c r="H27" s="214"/>
      <c r="I27" s="214"/>
      <c r="J27" s="214"/>
      <c r="K27" s="214"/>
      <c r="L27" s="214"/>
      <c r="M27" s="214"/>
      <c r="N27" s="215">
        <f>SUM(B27:M27)</f>
        <v>0</v>
      </c>
      <c r="O27" s="216" t="str">
        <f>IF(N27=0,"",(N27/$N$51))</f>
        <v/>
      </c>
      <c r="P27" s="245" t="str">
        <f t="shared" si="2"/>
        <v/>
      </c>
    </row>
    <row r="28" spans="1:16" ht="16.5" customHeight="1" thickBot="1">
      <c r="A28" s="290" t="s">
        <v>36</v>
      </c>
      <c r="B28" s="291"/>
      <c r="C28" s="291"/>
      <c r="D28" s="291"/>
      <c r="E28" s="291"/>
      <c r="F28" s="291"/>
      <c r="G28" s="291"/>
      <c r="H28" s="291"/>
      <c r="I28" s="291"/>
      <c r="J28" s="291"/>
      <c r="K28" s="291"/>
      <c r="L28" s="291"/>
      <c r="M28" s="291"/>
      <c r="N28" s="291"/>
      <c r="O28" s="291"/>
      <c r="P28" s="292"/>
    </row>
    <row r="29" spans="1:16" ht="16.5" customHeight="1">
      <c r="A29" s="90" t="s">
        <v>49</v>
      </c>
      <c r="B29" s="218"/>
      <c r="C29" s="218"/>
      <c r="D29" s="218"/>
      <c r="E29" s="218"/>
      <c r="F29" s="218"/>
      <c r="G29" s="218"/>
      <c r="H29" s="218"/>
      <c r="I29" s="218"/>
      <c r="J29" s="218"/>
      <c r="K29" s="218"/>
      <c r="L29" s="218"/>
      <c r="M29" s="218"/>
      <c r="N29" s="156">
        <f>SUM(B29:M29)</f>
        <v>0</v>
      </c>
      <c r="O29" s="157" t="str">
        <f>IF(N29=0,"",(N29/$N$51))</f>
        <v/>
      </c>
      <c r="P29" s="248" t="str">
        <f>IF(N29=0,"",((N29/$N$51)*($F$5)))</f>
        <v/>
      </c>
    </row>
    <row r="30" spans="1:16" ht="16.5" customHeight="1" thickBot="1">
      <c r="A30" s="222" t="s">
        <v>48</v>
      </c>
      <c r="B30" s="214"/>
      <c r="C30" s="214"/>
      <c r="D30" s="214"/>
      <c r="E30" s="214"/>
      <c r="F30" s="214"/>
      <c r="G30" s="214"/>
      <c r="H30" s="214"/>
      <c r="I30" s="214"/>
      <c r="J30" s="214"/>
      <c r="K30" s="214"/>
      <c r="L30" s="214"/>
      <c r="M30" s="214"/>
      <c r="N30" s="158">
        <f>SUM(B30:M30)</f>
        <v>0</v>
      </c>
      <c r="O30" s="216" t="str">
        <f>IF(N30=0,"",(N30/$N$51))</f>
        <v/>
      </c>
      <c r="P30" s="249" t="str">
        <f>IF(N30=0,"",((N30/$N$51)*($F$5)))</f>
        <v/>
      </c>
    </row>
    <row r="31" spans="1:16" ht="16.5" customHeight="1" thickBot="1">
      <c r="A31" s="290" t="s">
        <v>42</v>
      </c>
      <c r="B31" s="291"/>
      <c r="C31" s="291"/>
      <c r="D31" s="291"/>
      <c r="E31" s="291"/>
      <c r="F31" s="291"/>
      <c r="G31" s="291"/>
      <c r="H31" s="291"/>
      <c r="I31" s="291"/>
      <c r="J31" s="291"/>
      <c r="K31" s="291"/>
      <c r="L31" s="291"/>
      <c r="M31" s="291"/>
      <c r="N31" s="291"/>
      <c r="O31" s="291"/>
      <c r="P31" s="292"/>
    </row>
    <row r="32" spans="1:16" ht="16.5" customHeight="1">
      <c r="A32" s="223" t="s">
        <v>41</v>
      </c>
      <c r="B32" s="218"/>
      <c r="C32" s="218"/>
      <c r="D32" s="218"/>
      <c r="E32" s="218"/>
      <c r="F32" s="218"/>
      <c r="G32" s="218"/>
      <c r="H32" s="218"/>
      <c r="I32" s="218"/>
      <c r="J32" s="218"/>
      <c r="K32" s="218"/>
      <c r="L32" s="218"/>
      <c r="M32" s="218"/>
      <c r="N32" s="215">
        <f>SUM(B32:M32)</f>
        <v>0</v>
      </c>
      <c r="O32" s="216" t="str">
        <f>IF(N32=0,"",(N32/$N$51))</f>
        <v/>
      </c>
      <c r="P32" s="248" t="str">
        <f>IF(N32=0,"",((N32/$N$51)*($F$5)))</f>
        <v/>
      </c>
    </row>
    <row r="33" spans="1:16" ht="16.5" customHeight="1" thickBot="1">
      <c r="A33" s="44" t="s">
        <v>7</v>
      </c>
      <c r="B33" s="214"/>
      <c r="C33" s="214"/>
      <c r="D33" s="214"/>
      <c r="E33" s="214"/>
      <c r="F33" s="214"/>
      <c r="G33" s="214"/>
      <c r="H33" s="214"/>
      <c r="I33" s="214"/>
      <c r="J33" s="214"/>
      <c r="K33" s="214"/>
      <c r="L33" s="214"/>
      <c r="M33" s="214"/>
      <c r="N33" s="158">
        <f>SUM(B33:M33)</f>
        <v>0</v>
      </c>
      <c r="O33" s="170" t="str">
        <f>IF(N33=0,"",(N33/$N$51))</f>
        <v/>
      </c>
      <c r="P33" s="249" t="str">
        <f>IF(N33=0,"",((N33/$N$51)*($F$5)))</f>
        <v/>
      </c>
    </row>
    <row r="34" spans="1:16" ht="16.5" customHeight="1" thickBot="1">
      <c r="A34" s="290" t="s">
        <v>39</v>
      </c>
      <c r="B34" s="291"/>
      <c r="C34" s="291"/>
      <c r="D34" s="291"/>
      <c r="E34" s="291"/>
      <c r="F34" s="291"/>
      <c r="G34" s="291"/>
      <c r="H34" s="291"/>
      <c r="I34" s="291"/>
      <c r="J34" s="291"/>
      <c r="K34" s="291"/>
      <c r="L34" s="291"/>
      <c r="M34" s="291"/>
      <c r="N34" s="291"/>
      <c r="O34" s="291"/>
      <c r="P34" s="292"/>
    </row>
    <row r="35" spans="1:16" ht="16.5" customHeight="1" thickBot="1">
      <c r="A35" s="223" t="str">
        <f>CALCULATIONS!A28</f>
        <v xml:space="preserve">Clinical non-risk </v>
      </c>
      <c r="B35" s="218"/>
      <c r="C35" s="218"/>
      <c r="D35" s="218"/>
      <c r="E35" s="218"/>
      <c r="F35" s="218"/>
      <c r="G35" s="218"/>
      <c r="H35" s="218"/>
      <c r="I35" s="218"/>
      <c r="J35" s="218"/>
      <c r="K35" s="218"/>
      <c r="L35" s="218"/>
      <c r="M35" s="218"/>
      <c r="N35" s="215">
        <f t="shared" ref="N35:N49" si="3">SUM(B35:M35)</f>
        <v>0</v>
      </c>
      <c r="O35" s="216" t="str">
        <f t="shared" ref="O35:O50" si="4">IF(N35=0,"",(N35/$N$51))</f>
        <v/>
      </c>
      <c r="P35" s="248" t="str">
        <f>IF(N35=0,"",((N35/$N$51)*($F$5)))</f>
        <v/>
      </c>
    </row>
    <row r="36" spans="1:16" ht="16.5" customHeight="1" thickBot="1">
      <c r="A36" s="42" t="str">
        <f>CALCULATIONS!A29</f>
        <v>Clinical risk</v>
      </c>
      <c r="B36" s="6"/>
      <c r="C36" s="6"/>
      <c r="D36" s="6"/>
      <c r="E36" s="6"/>
      <c r="F36" s="6"/>
      <c r="G36" s="6"/>
      <c r="H36" s="6"/>
      <c r="I36" s="6"/>
      <c r="J36" s="6"/>
      <c r="K36" s="6"/>
      <c r="L36" s="6"/>
      <c r="M36" s="6"/>
      <c r="N36" s="158">
        <f t="shared" si="3"/>
        <v>0</v>
      </c>
      <c r="O36" s="170" t="str">
        <f t="shared" si="4"/>
        <v/>
      </c>
      <c r="P36" s="245" t="str">
        <f>IF(N36=0,"",((N36/$N$51)*($F$5)))</f>
        <v/>
      </c>
    </row>
    <row r="37" spans="1:16" ht="16.5" customHeight="1" thickBot="1">
      <c r="A37" s="42" t="str">
        <f>CALCULATIONS!A30</f>
        <v>Plastic gloves</v>
      </c>
      <c r="B37" s="6"/>
      <c r="C37" s="6"/>
      <c r="D37" s="6"/>
      <c r="E37" s="6"/>
      <c r="F37" s="6"/>
      <c r="G37" s="6"/>
      <c r="H37" s="6"/>
      <c r="I37" s="6"/>
      <c r="J37" s="6"/>
      <c r="K37" s="6"/>
      <c r="L37" s="6"/>
      <c r="M37" s="6"/>
      <c r="N37" s="158">
        <f t="shared" si="3"/>
        <v>0</v>
      </c>
      <c r="O37" s="170" t="str">
        <f t="shared" si="4"/>
        <v/>
      </c>
      <c r="P37" s="245" t="str">
        <f t="shared" ref="P37:P50" si="5">IF(N37=0,"",((N37/$N$51)*($F$5)))</f>
        <v/>
      </c>
    </row>
    <row r="38" spans="1:16" ht="16.5" customHeight="1" thickBot="1">
      <c r="A38" s="42" t="str">
        <f>CALCULATIONS!A31</f>
        <v>Plastic aprons</v>
      </c>
      <c r="B38" s="6"/>
      <c r="C38" s="6"/>
      <c r="D38" s="6"/>
      <c r="E38" s="6"/>
      <c r="F38" s="6"/>
      <c r="G38" s="6"/>
      <c r="H38" s="6"/>
      <c r="I38" s="6"/>
      <c r="J38" s="6"/>
      <c r="K38" s="6"/>
      <c r="L38" s="6"/>
      <c r="M38" s="6"/>
      <c r="N38" s="158">
        <f t="shared" si="3"/>
        <v>0</v>
      </c>
      <c r="O38" s="170" t="str">
        <f t="shared" si="4"/>
        <v/>
      </c>
      <c r="P38" s="245" t="str">
        <f t="shared" si="5"/>
        <v/>
      </c>
    </row>
    <row r="39" spans="1:16" ht="16.5" customHeight="1" thickBot="1">
      <c r="A39" s="42" t="str">
        <f>CALCULATIONS!A32</f>
        <v>Unused materials</v>
      </c>
      <c r="B39" s="6"/>
      <c r="C39" s="6"/>
      <c r="D39" s="6"/>
      <c r="E39" s="6"/>
      <c r="F39" s="6"/>
      <c r="G39" s="6"/>
      <c r="H39" s="6"/>
      <c r="I39" s="6"/>
      <c r="J39" s="6"/>
      <c r="K39" s="6"/>
      <c r="L39" s="6"/>
      <c r="M39" s="6"/>
      <c r="N39" s="158">
        <f t="shared" si="3"/>
        <v>0</v>
      </c>
      <c r="O39" s="170" t="str">
        <f t="shared" si="4"/>
        <v/>
      </c>
      <c r="P39" s="245" t="str">
        <f t="shared" si="5"/>
        <v/>
      </c>
    </row>
    <row r="40" spans="1:16" ht="16.5" customHeight="1" thickBot="1">
      <c r="A40" s="42" t="str">
        <f>CALCULATIONS!A33</f>
        <v>Covers (composite)</v>
      </c>
      <c r="B40" s="6"/>
      <c r="C40" s="6"/>
      <c r="D40" s="6"/>
      <c r="E40" s="6"/>
      <c r="F40" s="6"/>
      <c r="G40" s="6"/>
      <c r="H40" s="6"/>
      <c r="I40" s="6"/>
      <c r="J40" s="6"/>
      <c r="K40" s="6"/>
      <c r="L40" s="6"/>
      <c r="M40" s="6"/>
      <c r="N40" s="158">
        <f t="shared" si="3"/>
        <v>0</v>
      </c>
      <c r="O40" s="170" t="str">
        <f t="shared" si="4"/>
        <v/>
      </c>
      <c r="P40" s="245" t="str">
        <f t="shared" si="5"/>
        <v/>
      </c>
    </row>
    <row r="41" spans="1:16" ht="16.5" customHeight="1" thickBot="1">
      <c r="A41" s="42" t="str">
        <f>CALCULATIONS!A34</f>
        <v>Gowns (composite)</v>
      </c>
      <c r="B41" s="6"/>
      <c r="C41" s="6"/>
      <c r="D41" s="6"/>
      <c r="E41" s="6"/>
      <c r="F41" s="6"/>
      <c r="G41" s="6"/>
      <c r="H41" s="6"/>
      <c r="I41" s="6"/>
      <c r="J41" s="6"/>
      <c r="K41" s="6"/>
      <c r="L41" s="6"/>
      <c r="M41" s="6"/>
      <c r="N41" s="158">
        <f t="shared" si="3"/>
        <v>0</v>
      </c>
      <c r="O41" s="170" t="str">
        <f t="shared" si="4"/>
        <v/>
      </c>
      <c r="P41" s="245" t="str">
        <f t="shared" si="5"/>
        <v/>
      </c>
    </row>
    <row r="42" spans="1:16" ht="16.5" customHeight="1" thickBot="1">
      <c r="A42" s="42" t="str">
        <f>CALCULATIONS!A35</f>
        <v>CSSD wrapping</v>
      </c>
      <c r="B42" s="6"/>
      <c r="C42" s="6"/>
      <c r="D42" s="6"/>
      <c r="E42" s="6"/>
      <c r="F42" s="6"/>
      <c r="G42" s="6"/>
      <c r="H42" s="6"/>
      <c r="I42" s="6"/>
      <c r="J42" s="6"/>
      <c r="K42" s="6"/>
      <c r="L42" s="6"/>
      <c r="M42" s="6"/>
      <c r="N42" s="158">
        <f t="shared" si="3"/>
        <v>0</v>
      </c>
      <c r="O42" s="170" t="str">
        <f t="shared" si="4"/>
        <v/>
      </c>
      <c r="P42" s="245" t="str">
        <f t="shared" si="5"/>
        <v/>
      </c>
    </row>
    <row r="43" spans="1:16" ht="16.5" customHeight="1" thickBot="1">
      <c r="A43" s="42" t="str">
        <f>CALCULATIONS!A36</f>
        <v>Unrecoverable packaging</v>
      </c>
      <c r="B43" s="6"/>
      <c r="C43" s="6"/>
      <c r="D43" s="6"/>
      <c r="E43" s="6"/>
      <c r="F43" s="6"/>
      <c r="G43" s="6"/>
      <c r="H43" s="6"/>
      <c r="I43" s="6"/>
      <c r="J43" s="6"/>
      <c r="K43" s="6"/>
      <c r="L43" s="6"/>
      <c r="M43" s="6"/>
      <c r="N43" s="158">
        <f t="shared" si="3"/>
        <v>0</v>
      </c>
      <c r="O43" s="170" t="str">
        <f t="shared" si="4"/>
        <v/>
      </c>
      <c r="P43" s="245" t="str">
        <f t="shared" si="5"/>
        <v/>
      </c>
    </row>
    <row r="44" spans="1:16" ht="16.5" customHeight="1" thickBot="1">
      <c r="A44" s="42" t="str">
        <f>CALCULATIONS!A37</f>
        <v>IV bags (empty)</v>
      </c>
      <c r="B44" s="6"/>
      <c r="C44" s="6"/>
      <c r="D44" s="6"/>
      <c r="E44" s="6"/>
      <c r="F44" s="6"/>
      <c r="G44" s="6"/>
      <c r="H44" s="6"/>
      <c r="I44" s="6"/>
      <c r="J44" s="6"/>
      <c r="K44" s="6"/>
      <c r="L44" s="6"/>
      <c r="M44" s="6"/>
      <c r="N44" s="158">
        <f t="shared" si="3"/>
        <v>0</v>
      </c>
      <c r="O44" s="170" t="str">
        <f t="shared" si="4"/>
        <v/>
      </c>
      <c r="P44" s="245" t="str">
        <f t="shared" si="5"/>
        <v/>
      </c>
    </row>
    <row r="45" spans="1:16" ht="16.5" customHeight="1" thickBot="1">
      <c r="A45" s="42" t="str">
        <f>CALCULATIONS!A38</f>
        <v>IV &amp; urine bags (with liquid)</v>
      </c>
      <c r="B45" s="6"/>
      <c r="C45" s="6"/>
      <c r="D45" s="6"/>
      <c r="E45" s="6"/>
      <c r="F45" s="6"/>
      <c r="G45" s="6"/>
      <c r="H45" s="6"/>
      <c r="I45" s="6"/>
      <c r="J45" s="6"/>
      <c r="K45" s="6"/>
      <c r="L45" s="6"/>
      <c r="M45" s="6"/>
      <c r="N45" s="158">
        <f t="shared" si="3"/>
        <v>0</v>
      </c>
      <c r="O45" s="170" t="str">
        <f t="shared" si="4"/>
        <v/>
      </c>
      <c r="P45" s="245" t="str">
        <f t="shared" si="5"/>
        <v/>
      </c>
    </row>
    <row r="46" spans="1:16" ht="16.5" customHeight="1" thickBot="1">
      <c r="A46" s="42" t="str">
        <f>CALCULATIONS!A39</f>
        <v>Composite cups</v>
      </c>
      <c r="B46" s="6"/>
      <c r="C46" s="6"/>
      <c r="D46" s="6"/>
      <c r="E46" s="6"/>
      <c r="F46" s="6"/>
      <c r="G46" s="6"/>
      <c r="H46" s="6"/>
      <c r="I46" s="6"/>
      <c r="J46" s="6"/>
      <c r="K46" s="6"/>
      <c r="L46" s="6"/>
      <c r="M46" s="6"/>
      <c r="N46" s="158">
        <f t="shared" si="3"/>
        <v>0</v>
      </c>
      <c r="O46" s="170" t="str">
        <f t="shared" si="4"/>
        <v/>
      </c>
      <c r="P46" s="245" t="str">
        <f t="shared" si="5"/>
        <v/>
      </c>
    </row>
    <row r="47" spans="1:16" ht="16.5" customHeight="1" thickBot="1">
      <c r="A47" s="42" t="str">
        <f>CALCULATIONS!A40</f>
        <v>Lab samples / bodily fluids</v>
      </c>
      <c r="B47" s="6"/>
      <c r="C47" s="6"/>
      <c r="D47" s="6"/>
      <c r="E47" s="6"/>
      <c r="F47" s="6"/>
      <c r="G47" s="6"/>
      <c r="H47" s="6"/>
      <c r="I47" s="6"/>
      <c r="J47" s="6"/>
      <c r="K47" s="6"/>
      <c r="L47" s="6"/>
      <c r="M47" s="6"/>
      <c r="N47" s="158">
        <f t="shared" si="3"/>
        <v>0</v>
      </c>
      <c r="O47" s="170" t="str">
        <f t="shared" si="4"/>
        <v/>
      </c>
      <c r="P47" s="245" t="str">
        <f t="shared" si="5"/>
        <v/>
      </c>
    </row>
    <row r="48" spans="1:16" ht="16.5" customHeight="1" thickBot="1">
      <c r="A48" s="42" t="str">
        <f>CALCULATIONS!A41</f>
        <v>OTHER MATERIALS</v>
      </c>
      <c r="B48" s="6"/>
      <c r="C48" s="6"/>
      <c r="D48" s="6"/>
      <c r="E48" s="6"/>
      <c r="F48" s="6"/>
      <c r="G48" s="6"/>
      <c r="H48" s="6"/>
      <c r="I48" s="6"/>
      <c r="J48" s="6"/>
      <c r="K48" s="6"/>
      <c r="L48" s="6"/>
      <c r="M48" s="6"/>
      <c r="N48" s="158">
        <f t="shared" si="3"/>
        <v>0</v>
      </c>
      <c r="O48" s="170" t="str">
        <f t="shared" si="4"/>
        <v/>
      </c>
      <c r="P48" s="245" t="str">
        <f t="shared" si="5"/>
        <v/>
      </c>
    </row>
    <row r="49" spans="1:16" ht="16.5" customHeight="1" thickBot="1">
      <c r="A49" s="42" t="str">
        <f>CALCULATIONS!A42</f>
        <v>Ink cartridges</v>
      </c>
      <c r="B49" s="6"/>
      <c r="C49" s="6"/>
      <c r="D49" s="6"/>
      <c r="E49" s="6"/>
      <c r="F49" s="6"/>
      <c r="G49" s="6"/>
      <c r="H49" s="6"/>
      <c r="I49" s="6"/>
      <c r="J49" s="6"/>
      <c r="K49" s="6"/>
      <c r="L49" s="6"/>
      <c r="M49" s="6"/>
      <c r="N49" s="158">
        <f t="shared" si="3"/>
        <v>0</v>
      </c>
      <c r="O49" s="170" t="str">
        <f t="shared" si="4"/>
        <v/>
      </c>
      <c r="P49" s="245" t="str">
        <f t="shared" si="5"/>
        <v/>
      </c>
    </row>
    <row r="50" spans="1:16" ht="16.5" customHeight="1" thickBot="1">
      <c r="A50" s="42" t="str">
        <f>CALCULATIONS!A43</f>
        <v>Medicines</v>
      </c>
      <c r="B50" s="6"/>
      <c r="C50" s="6"/>
      <c r="D50" s="6"/>
      <c r="E50" s="6"/>
      <c r="F50" s="6"/>
      <c r="G50" s="6"/>
      <c r="H50" s="6"/>
      <c r="I50" s="6"/>
      <c r="J50" s="6"/>
      <c r="K50" s="6"/>
      <c r="L50" s="6"/>
      <c r="M50" s="6"/>
      <c r="N50" s="158">
        <f>SUM(B50:M50)</f>
        <v>0</v>
      </c>
      <c r="O50" s="170" t="str">
        <f t="shared" si="4"/>
        <v/>
      </c>
      <c r="P50" s="245" t="str">
        <f t="shared" si="5"/>
        <v/>
      </c>
    </row>
    <row r="51" spans="1:16" ht="16.5" customHeight="1" thickBot="1">
      <c r="A51" s="91" t="s">
        <v>51</v>
      </c>
      <c r="B51" s="174">
        <f t="shared" ref="B51:P51" si="6">SUM(B11:B50)</f>
        <v>0</v>
      </c>
      <c r="C51" s="175">
        <f t="shared" si="6"/>
        <v>0</v>
      </c>
      <c r="D51" s="175">
        <f t="shared" si="6"/>
        <v>0</v>
      </c>
      <c r="E51" s="175">
        <f t="shared" si="6"/>
        <v>0</v>
      </c>
      <c r="F51" s="175">
        <f t="shared" si="6"/>
        <v>0</v>
      </c>
      <c r="G51" s="175">
        <f t="shared" si="6"/>
        <v>0</v>
      </c>
      <c r="H51" s="175">
        <f t="shared" si="6"/>
        <v>0</v>
      </c>
      <c r="I51" s="175">
        <f t="shared" si="6"/>
        <v>0</v>
      </c>
      <c r="J51" s="175">
        <f t="shared" si="6"/>
        <v>0</v>
      </c>
      <c r="K51" s="175">
        <f t="shared" si="6"/>
        <v>0</v>
      </c>
      <c r="L51" s="175">
        <f t="shared" si="6"/>
        <v>0</v>
      </c>
      <c r="M51" s="176">
        <f t="shared" si="6"/>
        <v>0</v>
      </c>
      <c r="N51" s="177">
        <f t="shared" si="6"/>
        <v>0</v>
      </c>
      <c r="O51" s="178">
        <f t="shared" si="6"/>
        <v>0</v>
      </c>
      <c r="P51" s="179">
        <f t="shared" si="6"/>
        <v>0</v>
      </c>
    </row>
    <row r="52" spans="1:16" ht="16.5" customHeight="1">
      <c r="A52" s="39"/>
      <c r="B52" s="46"/>
      <c r="C52" s="46"/>
      <c r="D52" s="46"/>
      <c r="E52" s="46"/>
      <c r="F52" s="46"/>
      <c r="G52" s="46"/>
      <c r="H52" s="46"/>
      <c r="I52" s="46"/>
      <c r="J52" s="46"/>
      <c r="K52" s="46"/>
      <c r="L52" s="46"/>
      <c r="M52" s="46"/>
      <c r="N52" s="39"/>
      <c r="O52" s="39"/>
      <c r="P52" s="47"/>
    </row>
    <row r="53" spans="1:16" ht="16.5" customHeight="1">
      <c r="O53" s="39"/>
      <c r="P53" s="11"/>
    </row>
    <row r="54" spans="1:16" ht="16.5" customHeight="1">
      <c r="O54" s="39"/>
      <c r="P54" s="50"/>
    </row>
  </sheetData>
  <sheetProtection password="AD22" sheet="1" scenarios="1"/>
  <mergeCells count="18">
    <mergeCell ref="A1:P1"/>
    <mergeCell ref="A2:P2"/>
    <mergeCell ref="N8:O8"/>
    <mergeCell ref="A10:P10"/>
    <mergeCell ref="A13:P13"/>
    <mergeCell ref="B7:P7"/>
    <mergeCell ref="C3:E3"/>
    <mergeCell ref="C5:E5"/>
    <mergeCell ref="P3:P4"/>
    <mergeCell ref="B8:M8"/>
    <mergeCell ref="A7:A9"/>
    <mergeCell ref="A31:P31"/>
    <mergeCell ref="A34:P34"/>
    <mergeCell ref="A23:P23"/>
    <mergeCell ref="A28:P28"/>
    <mergeCell ref="A15:P15"/>
    <mergeCell ref="A17:P17"/>
    <mergeCell ref="A20:P20"/>
  </mergeCells>
  <phoneticPr fontId="8" type="noConversion"/>
  <printOptions horizontalCentered="1"/>
  <pageMargins left="0.74803149606299213" right="0.74803149606299213" top="0.98425196850393704" bottom="0.98425196850393704" header="0.51181102362204722" footer="0.51181102362204722"/>
  <pageSetup paperSize="9" orientation="portrait" horizontalDpi="4294967292" verticalDpi="4294967292"/>
  <colBreaks count="1" manualBreakCount="1">
    <brk id="16" max="1048575" man="1"/>
  </colBreaks>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54"/>
  <sheetViews>
    <sheetView zoomScaleNormal="90" zoomScaleSheetLayoutView="25" zoomScalePageLayoutView="90" workbookViewId="0">
      <selection activeCell="B14" sqref="B14"/>
    </sheetView>
  </sheetViews>
  <sheetFormatPr baseColWidth="10" defaultColWidth="9.1640625" defaultRowHeight="16.5" customHeight="1" x14ac:dyDescent="0"/>
  <cols>
    <col min="1" max="1" width="29.5" style="37" customWidth="1"/>
    <col min="2" max="3" width="14.6640625" style="37" customWidth="1"/>
    <col min="4" max="4" width="10.1640625" style="37" customWidth="1"/>
    <col min="5" max="5" width="10.6640625" style="37" customWidth="1"/>
    <col min="6" max="13" width="10.1640625" style="37" customWidth="1"/>
    <col min="14" max="15" width="11.83203125" style="37" customWidth="1"/>
    <col min="16" max="16" width="11.83203125" style="48" customWidth="1"/>
    <col min="17" max="16384" width="9.1640625" style="37"/>
  </cols>
  <sheetData>
    <row r="1" spans="1:18" ht="16.5" customHeight="1">
      <c r="A1" s="313" t="s">
        <v>40</v>
      </c>
      <c r="B1" s="313"/>
      <c r="C1" s="313"/>
      <c r="D1" s="313"/>
      <c r="E1" s="313"/>
      <c r="F1" s="313"/>
      <c r="G1" s="313"/>
      <c r="H1" s="313"/>
      <c r="I1" s="313"/>
      <c r="J1" s="313"/>
      <c r="K1" s="313"/>
      <c r="L1" s="313"/>
      <c r="M1" s="313"/>
      <c r="N1" s="313"/>
      <c r="O1" s="313"/>
      <c r="P1" s="313"/>
    </row>
    <row r="2" spans="1:18" ht="16.5" customHeight="1">
      <c r="A2" s="313" t="s">
        <v>108</v>
      </c>
      <c r="B2" s="313"/>
      <c r="C2" s="313"/>
      <c r="D2" s="313"/>
      <c r="E2" s="313"/>
      <c r="F2" s="313"/>
      <c r="G2" s="313"/>
      <c r="H2" s="313"/>
      <c r="I2" s="313"/>
      <c r="J2" s="313"/>
      <c r="K2" s="313"/>
      <c r="L2" s="313"/>
      <c r="M2" s="313"/>
      <c r="N2" s="313"/>
      <c r="O2" s="313"/>
      <c r="P2" s="313"/>
    </row>
    <row r="3" spans="1:18" ht="28" customHeight="1">
      <c r="A3" s="146"/>
      <c r="B3" s="146"/>
      <c r="C3" s="311" t="s">
        <v>111</v>
      </c>
      <c r="D3" s="311"/>
      <c r="E3" s="312"/>
      <c r="F3" s="131"/>
      <c r="G3" s="38"/>
      <c r="H3" s="146"/>
      <c r="I3" s="146"/>
      <c r="J3" s="146"/>
      <c r="K3" s="146"/>
      <c r="L3" s="146"/>
      <c r="M3" s="146"/>
      <c r="N3" s="144" t="s">
        <v>109</v>
      </c>
      <c r="O3" s="145">
        <f>F5-O4</f>
        <v>0</v>
      </c>
      <c r="P3" s="322" t="s">
        <v>22</v>
      </c>
    </row>
    <row r="4" spans="1:18" ht="23" customHeight="1">
      <c r="A4" s="146"/>
      <c r="B4" s="146"/>
      <c r="C4" s="142"/>
      <c r="D4" s="142"/>
      <c r="E4" s="142"/>
      <c r="F4" s="10"/>
      <c r="G4" s="10"/>
      <c r="H4" s="146"/>
      <c r="I4" s="146"/>
      <c r="J4" s="146"/>
      <c r="K4" s="146"/>
      <c r="L4" s="146"/>
      <c r="M4" s="146"/>
      <c r="N4" s="144" t="s">
        <v>110</v>
      </c>
      <c r="O4" s="145">
        <f>N51</f>
        <v>0</v>
      </c>
      <c r="P4" s="322"/>
    </row>
    <row r="5" spans="1:18" ht="16.5" customHeight="1">
      <c r="A5" s="146"/>
      <c r="B5" s="146"/>
      <c r="C5" s="311" t="s">
        <v>112</v>
      </c>
      <c r="D5" s="311"/>
      <c r="E5" s="312"/>
      <c r="F5" s="131"/>
      <c r="G5" s="134" t="s">
        <v>22</v>
      </c>
      <c r="H5" s="146"/>
      <c r="I5" s="146"/>
      <c r="J5" s="146"/>
      <c r="K5" s="146"/>
      <c r="L5" s="146"/>
      <c r="M5" s="146"/>
      <c r="N5" s="146"/>
      <c r="O5" s="146"/>
      <c r="P5" s="146"/>
    </row>
    <row r="6" spans="1:18" s="39" customFormat="1" ht="16.5" customHeight="1" thickBot="1">
      <c r="A6" s="26"/>
      <c r="B6" s="12"/>
      <c r="C6" s="11"/>
      <c r="D6" s="11"/>
      <c r="E6" s="12"/>
      <c r="G6" s="12"/>
      <c r="H6" s="12"/>
      <c r="I6" s="12"/>
      <c r="J6" s="12"/>
      <c r="K6" s="12"/>
      <c r="L6" s="12"/>
      <c r="M6" s="12"/>
      <c r="N6" s="12"/>
      <c r="O6" s="12"/>
      <c r="P6" s="12"/>
    </row>
    <row r="7" spans="1:18" s="41" customFormat="1" ht="33" customHeight="1" thickBot="1">
      <c r="A7" s="301"/>
      <c r="B7" s="314" t="s">
        <v>135</v>
      </c>
      <c r="C7" s="298"/>
      <c r="D7" s="298"/>
      <c r="E7" s="298"/>
      <c r="F7" s="298"/>
      <c r="G7" s="298"/>
      <c r="H7" s="298"/>
      <c r="I7" s="298"/>
      <c r="J7" s="298"/>
      <c r="K7" s="298"/>
      <c r="L7" s="298"/>
      <c r="M7" s="298"/>
      <c r="N7" s="298"/>
      <c r="O7" s="298"/>
      <c r="P7" s="299"/>
    </row>
    <row r="8" spans="1:18" s="41" customFormat="1" ht="33" customHeight="1" thickBot="1">
      <c r="A8" s="302"/>
      <c r="B8" s="321"/>
      <c r="C8" s="308"/>
      <c r="D8" s="308"/>
      <c r="E8" s="308"/>
      <c r="F8" s="308"/>
      <c r="G8" s="308"/>
      <c r="H8" s="308"/>
      <c r="I8" s="308"/>
      <c r="J8" s="308"/>
      <c r="K8" s="308"/>
      <c r="L8" s="308"/>
      <c r="M8" s="309"/>
      <c r="N8" s="290" t="s">
        <v>10</v>
      </c>
      <c r="O8" s="292"/>
      <c r="P8" s="246" t="s">
        <v>23</v>
      </c>
    </row>
    <row r="9" spans="1:18" ht="33" customHeight="1" thickBot="1">
      <c r="A9" s="302"/>
      <c r="B9" s="227" t="s">
        <v>113</v>
      </c>
      <c r="C9" s="227" t="s">
        <v>114</v>
      </c>
      <c r="D9" s="227" t="s">
        <v>115</v>
      </c>
      <c r="E9" s="227" t="s">
        <v>116</v>
      </c>
      <c r="F9" s="227" t="s">
        <v>117</v>
      </c>
      <c r="G9" s="227" t="s">
        <v>118</v>
      </c>
      <c r="H9" s="227" t="s">
        <v>119</v>
      </c>
      <c r="I9" s="227" t="s">
        <v>120</v>
      </c>
      <c r="J9" s="227" t="s">
        <v>121</v>
      </c>
      <c r="K9" s="227" t="s">
        <v>122</v>
      </c>
      <c r="L9" s="227" t="s">
        <v>123</v>
      </c>
      <c r="M9" s="228" t="s">
        <v>124</v>
      </c>
      <c r="N9" s="229" t="s">
        <v>37</v>
      </c>
      <c r="O9" s="230" t="s">
        <v>38</v>
      </c>
      <c r="P9" s="247" t="s">
        <v>9</v>
      </c>
    </row>
    <row r="10" spans="1:18" ht="16.5" customHeight="1" thickBot="1">
      <c r="A10" s="290" t="s">
        <v>18</v>
      </c>
      <c r="B10" s="291"/>
      <c r="C10" s="291"/>
      <c r="D10" s="291"/>
      <c r="E10" s="291"/>
      <c r="F10" s="291"/>
      <c r="G10" s="291"/>
      <c r="H10" s="291"/>
      <c r="I10" s="291"/>
      <c r="J10" s="291"/>
      <c r="K10" s="291"/>
      <c r="L10" s="291"/>
      <c r="M10" s="291"/>
      <c r="N10" s="291"/>
      <c r="O10" s="291"/>
      <c r="P10" s="292"/>
    </row>
    <row r="11" spans="1:18" ht="16.5" customHeight="1">
      <c r="A11" s="223" t="s">
        <v>20</v>
      </c>
      <c r="B11" s="218"/>
      <c r="C11" s="218"/>
      <c r="D11" s="218"/>
      <c r="E11" s="218"/>
      <c r="F11" s="218"/>
      <c r="G11" s="218"/>
      <c r="H11" s="218"/>
      <c r="I11" s="218"/>
      <c r="J11" s="218"/>
      <c r="K11" s="218"/>
      <c r="L11" s="218"/>
      <c r="M11" s="218"/>
      <c r="N11" s="156">
        <f t="shared" ref="N11:N12" si="0">SUM(B11:M11)</f>
        <v>0</v>
      </c>
      <c r="O11" s="157" t="str">
        <f>IF(N11=0,"",(N11/$N$51))</f>
        <v/>
      </c>
      <c r="P11" s="248" t="str">
        <f>IF(N11=0,"",((N11/$N$51)*($F$5)))</f>
        <v/>
      </c>
    </row>
    <row r="12" spans="1:18" ht="16.5" customHeight="1" thickBot="1">
      <c r="A12" s="213" t="s">
        <v>30</v>
      </c>
      <c r="B12" s="214"/>
      <c r="C12" s="214"/>
      <c r="D12" s="214"/>
      <c r="E12" s="214"/>
      <c r="F12" s="214"/>
      <c r="G12" s="214"/>
      <c r="H12" s="214"/>
      <c r="I12" s="214"/>
      <c r="J12" s="214"/>
      <c r="K12" s="214"/>
      <c r="L12" s="214"/>
      <c r="M12" s="214"/>
      <c r="N12" s="215">
        <f t="shared" si="0"/>
        <v>0</v>
      </c>
      <c r="O12" s="216" t="str">
        <f>IF(N12=0,"",(N12/$N$51))</f>
        <v/>
      </c>
      <c r="P12" s="249" t="str">
        <f>IF(N12=0,"",((N12/$N$51)*($F$5)))</f>
        <v/>
      </c>
    </row>
    <row r="13" spans="1:18" ht="16.5" customHeight="1" thickBot="1">
      <c r="A13" s="290" t="s">
        <v>8</v>
      </c>
      <c r="B13" s="291"/>
      <c r="C13" s="291"/>
      <c r="D13" s="291"/>
      <c r="E13" s="291"/>
      <c r="F13" s="291"/>
      <c r="G13" s="291"/>
      <c r="H13" s="291"/>
      <c r="I13" s="291"/>
      <c r="J13" s="291"/>
      <c r="K13" s="291"/>
      <c r="L13" s="291"/>
      <c r="M13" s="291"/>
      <c r="N13" s="291"/>
      <c r="O13" s="291"/>
      <c r="P13" s="292"/>
    </row>
    <row r="14" spans="1:18" ht="16.5" customHeight="1" thickBot="1">
      <c r="A14" s="67" t="s">
        <v>26</v>
      </c>
      <c r="B14" s="219"/>
      <c r="C14" s="219"/>
      <c r="D14" s="219"/>
      <c r="E14" s="219"/>
      <c r="F14" s="219"/>
      <c r="G14" s="219"/>
      <c r="H14" s="219"/>
      <c r="I14" s="219"/>
      <c r="J14" s="219"/>
      <c r="K14" s="219"/>
      <c r="L14" s="219"/>
      <c r="M14" s="219"/>
      <c r="N14" s="215">
        <f>SUM(B14:M14)</f>
        <v>0</v>
      </c>
      <c r="O14" s="216" t="str">
        <f>IF(N14=0,"",(N14/$N$51))</f>
        <v/>
      </c>
      <c r="P14" s="250" t="str">
        <f>IF(N14=0,"",((N14/$N$51)*($F$5)))</f>
        <v/>
      </c>
    </row>
    <row r="15" spans="1:18" ht="16.5" customHeight="1" thickBot="1">
      <c r="A15" s="297" t="s">
        <v>21</v>
      </c>
      <c r="B15" s="294"/>
      <c r="C15" s="294"/>
      <c r="D15" s="294"/>
      <c r="E15" s="294"/>
      <c r="F15" s="294"/>
      <c r="G15" s="294"/>
      <c r="H15" s="294"/>
      <c r="I15" s="294"/>
      <c r="J15" s="294"/>
      <c r="K15" s="294"/>
      <c r="L15" s="294"/>
      <c r="M15" s="294"/>
      <c r="N15" s="294"/>
      <c r="O15" s="294"/>
      <c r="P15" s="295"/>
      <c r="Q15" s="21"/>
      <c r="R15" s="21"/>
    </row>
    <row r="16" spans="1:18" ht="16.5" customHeight="1" thickBot="1">
      <c r="A16" s="67" t="s">
        <v>33</v>
      </c>
      <c r="B16" s="219"/>
      <c r="C16" s="219"/>
      <c r="D16" s="219"/>
      <c r="E16" s="219"/>
      <c r="F16" s="219"/>
      <c r="G16" s="219"/>
      <c r="H16" s="219"/>
      <c r="I16" s="219"/>
      <c r="J16" s="219"/>
      <c r="K16" s="219"/>
      <c r="L16" s="219"/>
      <c r="M16" s="219"/>
      <c r="N16" s="215">
        <f>SUM(B16:M16)</f>
        <v>0</v>
      </c>
      <c r="O16" s="216" t="str">
        <f>IF(N16=0,"",(N16/$N$51))</f>
        <v/>
      </c>
      <c r="P16" s="250" t="str">
        <f>IF(N16=0,"",((N16/$N$51)*($F$5)))</f>
        <v/>
      </c>
      <c r="Q16" s="21"/>
      <c r="R16" s="21"/>
    </row>
    <row r="17" spans="1:16" ht="16.5" customHeight="1" thickBot="1">
      <c r="A17" s="290" t="s">
        <v>31</v>
      </c>
      <c r="B17" s="291"/>
      <c r="C17" s="291"/>
      <c r="D17" s="291"/>
      <c r="E17" s="291"/>
      <c r="F17" s="291"/>
      <c r="G17" s="291"/>
      <c r="H17" s="291"/>
      <c r="I17" s="291"/>
      <c r="J17" s="291"/>
      <c r="K17" s="291"/>
      <c r="L17" s="291"/>
      <c r="M17" s="291"/>
      <c r="N17" s="291"/>
      <c r="O17" s="291"/>
      <c r="P17" s="292"/>
    </row>
    <row r="18" spans="1:16" ht="16.5" customHeight="1">
      <c r="A18" s="223" t="s">
        <v>2</v>
      </c>
      <c r="B18" s="218"/>
      <c r="C18" s="218"/>
      <c r="D18" s="218"/>
      <c r="E18" s="218"/>
      <c r="F18" s="218"/>
      <c r="G18" s="218"/>
      <c r="H18" s="218"/>
      <c r="I18" s="218"/>
      <c r="J18" s="218"/>
      <c r="K18" s="218"/>
      <c r="L18" s="218"/>
      <c r="M18" s="218"/>
      <c r="N18" s="156">
        <f t="shared" ref="N18:N19" si="1">SUM(B18:M18)</f>
        <v>0</v>
      </c>
      <c r="O18" s="157" t="str">
        <f>IF(N18=0,"",(N18/$N$51))</f>
        <v/>
      </c>
      <c r="P18" s="248" t="str">
        <f>IF(N18=0,"",((N18/$N$51)*($F$5)))</f>
        <v/>
      </c>
    </row>
    <row r="19" spans="1:16" ht="16.5" customHeight="1" thickBot="1">
      <c r="A19" s="213" t="s">
        <v>28</v>
      </c>
      <c r="B19" s="214"/>
      <c r="C19" s="214"/>
      <c r="D19" s="214"/>
      <c r="E19" s="214"/>
      <c r="F19" s="214"/>
      <c r="G19" s="214"/>
      <c r="H19" s="214"/>
      <c r="I19" s="214"/>
      <c r="J19" s="214"/>
      <c r="K19" s="214"/>
      <c r="L19" s="214"/>
      <c r="M19" s="214"/>
      <c r="N19" s="215">
        <f t="shared" si="1"/>
        <v>0</v>
      </c>
      <c r="O19" s="216" t="str">
        <f>IF(N19=0,"",(N19/$N$51))</f>
        <v/>
      </c>
      <c r="P19" s="249" t="str">
        <f>IF(N19=0,"",((N19/$N$51)*($F$5)))</f>
        <v/>
      </c>
    </row>
    <row r="20" spans="1:16" ht="16.5" customHeight="1" thickBot="1">
      <c r="A20" s="290" t="s">
        <v>32</v>
      </c>
      <c r="B20" s="291"/>
      <c r="C20" s="291"/>
      <c r="D20" s="291"/>
      <c r="E20" s="291"/>
      <c r="F20" s="291"/>
      <c r="G20" s="291"/>
      <c r="H20" s="291"/>
      <c r="I20" s="291"/>
      <c r="J20" s="291"/>
      <c r="K20" s="291"/>
      <c r="L20" s="291"/>
      <c r="M20" s="291"/>
      <c r="N20" s="291"/>
      <c r="O20" s="291"/>
      <c r="P20" s="292"/>
    </row>
    <row r="21" spans="1:16" ht="16.5" customHeight="1">
      <c r="A21" s="223" t="s">
        <v>3</v>
      </c>
      <c r="B21" s="218"/>
      <c r="C21" s="218"/>
      <c r="D21" s="218"/>
      <c r="E21" s="218"/>
      <c r="F21" s="218"/>
      <c r="G21" s="218"/>
      <c r="H21" s="218"/>
      <c r="I21" s="218"/>
      <c r="J21" s="218"/>
      <c r="K21" s="218"/>
      <c r="L21" s="218"/>
      <c r="M21" s="218"/>
      <c r="N21" s="156">
        <f>SUM(B21:M21)</f>
        <v>0</v>
      </c>
      <c r="O21" s="157" t="str">
        <f>IF(N21=0,"",(N21/$N$51))</f>
        <v/>
      </c>
      <c r="P21" s="248" t="str">
        <f>IF(N21=0,"",((N21/$N$51)*($F$5)))</f>
        <v/>
      </c>
    </row>
    <row r="22" spans="1:16" ht="16.5" customHeight="1" thickBot="1">
      <c r="A22" s="213" t="s">
        <v>6</v>
      </c>
      <c r="B22" s="214"/>
      <c r="C22" s="214"/>
      <c r="D22" s="214"/>
      <c r="E22" s="214"/>
      <c r="F22" s="214"/>
      <c r="G22" s="214"/>
      <c r="H22" s="214"/>
      <c r="I22" s="214"/>
      <c r="J22" s="214"/>
      <c r="K22" s="214"/>
      <c r="L22" s="214"/>
      <c r="M22" s="214"/>
      <c r="N22" s="215">
        <f>SUM(B22:M22)</f>
        <v>0</v>
      </c>
      <c r="O22" s="216" t="str">
        <f>IF(N22=0,"",(N22/$N$51))</f>
        <v/>
      </c>
      <c r="P22" s="249" t="str">
        <f>IF(N22=0,"",((N22/$N$51)*($F$5)))</f>
        <v/>
      </c>
    </row>
    <row r="23" spans="1:16" ht="16.5" customHeight="1" thickBot="1">
      <c r="A23" s="297" t="s">
        <v>44</v>
      </c>
      <c r="B23" s="294"/>
      <c r="C23" s="294"/>
      <c r="D23" s="294"/>
      <c r="E23" s="294"/>
      <c r="F23" s="294"/>
      <c r="G23" s="294"/>
      <c r="H23" s="294"/>
      <c r="I23" s="294"/>
      <c r="J23" s="294"/>
      <c r="K23" s="294"/>
      <c r="L23" s="294"/>
      <c r="M23" s="294"/>
      <c r="N23" s="294"/>
      <c r="O23" s="294"/>
      <c r="P23" s="295"/>
    </row>
    <row r="24" spans="1:16" ht="16.5" customHeight="1">
      <c r="A24" s="223" t="s">
        <v>29</v>
      </c>
      <c r="B24" s="224"/>
      <c r="C24" s="218"/>
      <c r="D24" s="218"/>
      <c r="E24" s="218"/>
      <c r="F24" s="218"/>
      <c r="G24" s="218"/>
      <c r="H24" s="218"/>
      <c r="I24" s="218"/>
      <c r="J24" s="218"/>
      <c r="K24" s="218"/>
      <c r="L24" s="218"/>
      <c r="M24" s="218"/>
      <c r="N24" s="156">
        <f>SUM(B24:M24)</f>
        <v>0</v>
      </c>
      <c r="O24" s="157" t="str">
        <f>IF(N24=0,"",(N24/$N$51))</f>
        <v/>
      </c>
      <c r="P24" s="248" t="str">
        <f>IF(N24=0,"",((N24/$N$51)*($F$5)))</f>
        <v/>
      </c>
    </row>
    <row r="25" spans="1:16" ht="16.5" customHeight="1">
      <c r="A25" s="43" t="s">
        <v>27</v>
      </c>
      <c r="B25" s="30"/>
      <c r="C25" s="6"/>
      <c r="D25" s="6"/>
      <c r="E25" s="6"/>
      <c r="F25" s="6"/>
      <c r="G25" s="6"/>
      <c r="H25" s="6"/>
      <c r="I25" s="6"/>
      <c r="J25" s="6"/>
      <c r="K25" s="6"/>
      <c r="L25" s="6"/>
      <c r="M25" s="6"/>
      <c r="N25" s="156">
        <f>SUM(B25:M25)</f>
        <v>0</v>
      </c>
      <c r="O25" s="157" t="str">
        <f>IF(N25=0,"",(N25/$N$51))</f>
        <v/>
      </c>
      <c r="P25" s="245" t="str">
        <f>IF(N25=0,"",((N25/$N$51)*($F$5)))</f>
        <v/>
      </c>
    </row>
    <row r="26" spans="1:16" ht="16.5" customHeight="1">
      <c r="A26" s="58" t="s">
        <v>14</v>
      </c>
      <c r="B26" s="30"/>
      <c r="C26" s="6"/>
      <c r="D26" s="6"/>
      <c r="E26" s="6"/>
      <c r="F26" s="6"/>
      <c r="G26" s="6"/>
      <c r="H26" s="6"/>
      <c r="I26" s="6"/>
      <c r="J26" s="6"/>
      <c r="K26" s="6"/>
      <c r="L26" s="6"/>
      <c r="M26" s="6"/>
      <c r="N26" s="156">
        <f>SUM(B26:M26)</f>
        <v>0</v>
      </c>
      <c r="O26" s="157" t="str">
        <f>IF(N26=0,"",(N26/$N$51))</f>
        <v/>
      </c>
      <c r="P26" s="245" t="str">
        <f t="shared" ref="P26:P27" si="2">IF(N26=0,"",((N26/$N$51)*($F$5)))</f>
        <v/>
      </c>
    </row>
    <row r="27" spans="1:16" ht="16.5" customHeight="1" thickBot="1">
      <c r="A27" s="220" t="s">
        <v>50</v>
      </c>
      <c r="B27" s="221"/>
      <c r="C27" s="214"/>
      <c r="D27" s="214"/>
      <c r="E27" s="214"/>
      <c r="F27" s="214"/>
      <c r="G27" s="214"/>
      <c r="H27" s="214"/>
      <c r="I27" s="214"/>
      <c r="J27" s="214"/>
      <c r="K27" s="214"/>
      <c r="L27" s="214"/>
      <c r="M27" s="214"/>
      <c r="N27" s="215">
        <f>SUM(B27:M27)</f>
        <v>0</v>
      </c>
      <c r="O27" s="216" t="str">
        <f>IF(N27=0,"",(N27/$N$51))</f>
        <v/>
      </c>
      <c r="P27" s="245" t="str">
        <f t="shared" si="2"/>
        <v/>
      </c>
    </row>
    <row r="28" spans="1:16" ht="16.5" customHeight="1" thickBot="1">
      <c r="A28" s="290" t="s">
        <v>36</v>
      </c>
      <c r="B28" s="291"/>
      <c r="C28" s="291"/>
      <c r="D28" s="291"/>
      <c r="E28" s="291"/>
      <c r="F28" s="291"/>
      <c r="G28" s="291"/>
      <c r="H28" s="291"/>
      <c r="I28" s="291"/>
      <c r="J28" s="291"/>
      <c r="K28" s="291"/>
      <c r="L28" s="291"/>
      <c r="M28" s="291"/>
      <c r="N28" s="291"/>
      <c r="O28" s="291"/>
      <c r="P28" s="292"/>
    </row>
    <row r="29" spans="1:16" ht="16.5" customHeight="1">
      <c r="A29" s="90" t="s">
        <v>49</v>
      </c>
      <c r="B29" s="218"/>
      <c r="C29" s="218"/>
      <c r="D29" s="218"/>
      <c r="E29" s="218"/>
      <c r="F29" s="218"/>
      <c r="G29" s="218"/>
      <c r="H29" s="218"/>
      <c r="I29" s="218"/>
      <c r="J29" s="218"/>
      <c r="K29" s="218"/>
      <c r="L29" s="218"/>
      <c r="M29" s="218"/>
      <c r="N29" s="156">
        <f>SUM(B29:M29)</f>
        <v>0</v>
      </c>
      <c r="O29" s="157" t="str">
        <f>IF(N29=0,"",(N29/$N$51))</f>
        <v/>
      </c>
      <c r="P29" s="248" t="str">
        <f>IF(N29=0,"",((N29/$N$51)*($F$5)))</f>
        <v/>
      </c>
    </row>
    <row r="30" spans="1:16" ht="16.5" customHeight="1" thickBot="1">
      <c r="A30" s="222" t="s">
        <v>48</v>
      </c>
      <c r="B30" s="214"/>
      <c r="C30" s="214"/>
      <c r="D30" s="214"/>
      <c r="E30" s="214"/>
      <c r="F30" s="214"/>
      <c r="G30" s="214"/>
      <c r="H30" s="214"/>
      <c r="I30" s="214"/>
      <c r="J30" s="214"/>
      <c r="K30" s="214"/>
      <c r="L30" s="214"/>
      <c r="M30" s="214"/>
      <c r="N30" s="158">
        <f>SUM(B30:M30)</f>
        <v>0</v>
      </c>
      <c r="O30" s="216" t="str">
        <f>IF(N30=0,"",(N30/$N$51))</f>
        <v/>
      </c>
      <c r="P30" s="249" t="str">
        <f>IF(N30=0,"",((N30/$N$51)*($F$5)))</f>
        <v/>
      </c>
    </row>
    <row r="31" spans="1:16" ht="16.5" customHeight="1" thickBot="1">
      <c r="A31" s="290" t="s">
        <v>42</v>
      </c>
      <c r="B31" s="291"/>
      <c r="C31" s="291"/>
      <c r="D31" s="291"/>
      <c r="E31" s="291"/>
      <c r="F31" s="291"/>
      <c r="G31" s="291"/>
      <c r="H31" s="291"/>
      <c r="I31" s="291"/>
      <c r="J31" s="291"/>
      <c r="K31" s="291"/>
      <c r="L31" s="291"/>
      <c r="M31" s="291"/>
      <c r="N31" s="291"/>
      <c r="O31" s="291"/>
      <c r="P31" s="292"/>
    </row>
    <row r="32" spans="1:16" ht="16.5" customHeight="1">
      <c r="A32" s="223" t="s">
        <v>41</v>
      </c>
      <c r="B32" s="218"/>
      <c r="C32" s="218"/>
      <c r="D32" s="218"/>
      <c r="E32" s="218"/>
      <c r="F32" s="218"/>
      <c r="G32" s="218"/>
      <c r="H32" s="218"/>
      <c r="I32" s="218"/>
      <c r="J32" s="218"/>
      <c r="K32" s="218"/>
      <c r="L32" s="218"/>
      <c r="M32" s="218"/>
      <c r="N32" s="215">
        <f>SUM(B32:M32)</f>
        <v>0</v>
      </c>
      <c r="O32" s="216" t="str">
        <f>IF(N32=0,"",(N32/$N$51))</f>
        <v/>
      </c>
      <c r="P32" s="248" t="str">
        <f>IF(N32=0,"",((N32/$N$51)*($F$5)))</f>
        <v/>
      </c>
    </row>
    <row r="33" spans="1:16" ht="16.5" customHeight="1" thickBot="1">
      <c r="A33" s="44" t="s">
        <v>7</v>
      </c>
      <c r="B33" s="214"/>
      <c r="C33" s="214"/>
      <c r="D33" s="214"/>
      <c r="E33" s="214"/>
      <c r="F33" s="214"/>
      <c r="G33" s="214"/>
      <c r="H33" s="214"/>
      <c r="I33" s="214"/>
      <c r="J33" s="214"/>
      <c r="K33" s="214"/>
      <c r="L33" s="214"/>
      <c r="M33" s="214"/>
      <c r="N33" s="158">
        <f>SUM(B33:M33)</f>
        <v>0</v>
      </c>
      <c r="O33" s="170" t="str">
        <f>IF(N33=0,"",(N33/$N$51))</f>
        <v/>
      </c>
      <c r="P33" s="249" t="str">
        <f>IF(N33=0,"",((N33/$N$51)*($F$5)))</f>
        <v/>
      </c>
    </row>
    <row r="34" spans="1:16" ht="16.5" customHeight="1" thickBot="1">
      <c r="A34" s="290" t="s">
        <v>39</v>
      </c>
      <c r="B34" s="291"/>
      <c r="C34" s="291"/>
      <c r="D34" s="291"/>
      <c r="E34" s="291"/>
      <c r="F34" s="291"/>
      <c r="G34" s="291"/>
      <c r="H34" s="291"/>
      <c r="I34" s="291"/>
      <c r="J34" s="291"/>
      <c r="K34" s="291"/>
      <c r="L34" s="291"/>
      <c r="M34" s="291"/>
      <c r="N34" s="291"/>
      <c r="O34" s="291"/>
      <c r="P34" s="292"/>
    </row>
    <row r="35" spans="1:16" ht="16.5" customHeight="1" thickBot="1">
      <c r="A35" s="223" t="str">
        <f>CALCULATIONS!A28</f>
        <v xml:space="preserve">Clinical non-risk </v>
      </c>
      <c r="B35" s="218"/>
      <c r="C35" s="218"/>
      <c r="D35" s="218"/>
      <c r="E35" s="218"/>
      <c r="F35" s="218"/>
      <c r="G35" s="218"/>
      <c r="H35" s="218"/>
      <c r="I35" s="218"/>
      <c r="J35" s="218"/>
      <c r="K35" s="218"/>
      <c r="L35" s="218"/>
      <c r="M35" s="218"/>
      <c r="N35" s="215">
        <f t="shared" ref="N35:N49" si="3">SUM(B35:M35)</f>
        <v>0</v>
      </c>
      <c r="O35" s="216" t="str">
        <f t="shared" ref="O35:O50" si="4">IF(N35=0,"",(N35/$N$51))</f>
        <v/>
      </c>
      <c r="P35" s="248" t="str">
        <f>IF(N35=0,"",((N35/$N$51)*($F$5)))</f>
        <v/>
      </c>
    </row>
    <row r="36" spans="1:16" ht="16.5" customHeight="1" thickBot="1">
      <c r="A36" s="42" t="str">
        <f>CALCULATIONS!A29</f>
        <v>Clinical risk</v>
      </c>
      <c r="B36" s="6"/>
      <c r="C36" s="6"/>
      <c r="D36" s="6"/>
      <c r="E36" s="6"/>
      <c r="F36" s="6"/>
      <c r="G36" s="6"/>
      <c r="H36" s="6"/>
      <c r="I36" s="6"/>
      <c r="J36" s="6"/>
      <c r="K36" s="6"/>
      <c r="L36" s="6"/>
      <c r="M36" s="6"/>
      <c r="N36" s="158">
        <f t="shared" si="3"/>
        <v>0</v>
      </c>
      <c r="O36" s="170" t="str">
        <f t="shared" si="4"/>
        <v/>
      </c>
      <c r="P36" s="245" t="str">
        <f>IF(N36=0,"",((N36/$N$51)*($F$5)))</f>
        <v/>
      </c>
    </row>
    <row r="37" spans="1:16" ht="16.5" customHeight="1" thickBot="1">
      <c r="A37" s="42" t="str">
        <f>CALCULATIONS!A30</f>
        <v>Plastic gloves</v>
      </c>
      <c r="B37" s="6"/>
      <c r="C37" s="6"/>
      <c r="D37" s="6"/>
      <c r="E37" s="6"/>
      <c r="F37" s="6"/>
      <c r="G37" s="6"/>
      <c r="H37" s="6"/>
      <c r="I37" s="6"/>
      <c r="J37" s="6"/>
      <c r="K37" s="6"/>
      <c r="L37" s="6"/>
      <c r="M37" s="6"/>
      <c r="N37" s="158">
        <f t="shared" si="3"/>
        <v>0</v>
      </c>
      <c r="O37" s="170" t="str">
        <f t="shared" si="4"/>
        <v/>
      </c>
      <c r="P37" s="245" t="str">
        <f t="shared" ref="P37:P50" si="5">IF(N37=0,"",((N37/$N$51)*($F$5)))</f>
        <v/>
      </c>
    </row>
    <row r="38" spans="1:16" ht="16.5" customHeight="1" thickBot="1">
      <c r="A38" s="42" t="str">
        <f>CALCULATIONS!A31</f>
        <v>Plastic aprons</v>
      </c>
      <c r="B38" s="6"/>
      <c r="C38" s="6"/>
      <c r="D38" s="6"/>
      <c r="E38" s="6"/>
      <c r="F38" s="6"/>
      <c r="G38" s="6"/>
      <c r="H38" s="6"/>
      <c r="I38" s="6"/>
      <c r="J38" s="6"/>
      <c r="K38" s="6"/>
      <c r="L38" s="6"/>
      <c r="M38" s="6"/>
      <c r="N38" s="158">
        <f t="shared" si="3"/>
        <v>0</v>
      </c>
      <c r="O38" s="170" t="str">
        <f t="shared" si="4"/>
        <v/>
      </c>
      <c r="P38" s="245" t="str">
        <f t="shared" si="5"/>
        <v/>
      </c>
    </row>
    <row r="39" spans="1:16" ht="16.5" customHeight="1" thickBot="1">
      <c r="A39" s="42" t="str">
        <f>CALCULATIONS!A32</f>
        <v>Unused materials</v>
      </c>
      <c r="B39" s="6"/>
      <c r="C39" s="6"/>
      <c r="D39" s="6"/>
      <c r="E39" s="6"/>
      <c r="F39" s="6"/>
      <c r="G39" s="6"/>
      <c r="H39" s="6"/>
      <c r="I39" s="6"/>
      <c r="J39" s="6"/>
      <c r="K39" s="6"/>
      <c r="L39" s="6"/>
      <c r="M39" s="6"/>
      <c r="N39" s="158">
        <f t="shared" si="3"/>
        <v>0</v>
      </c>
      <c r="O39" s="170" t="str">
        <f t="shared" si="4"/>
        <v/>
      </c>
      <c r="P39" s="245" t="str">
        <f t="shared" si="5"/>
        <v/>
      </c>
    </row>
    <row r="40" spans="1:16" ht="16.5" customHeight="1" thickBot="1">
      <c r="A40" s="42" t="str">
        <f>CALCULATIONS!A33</f>
        <v>Covers (composite)</v>
      </c>
      <c r="B40" s="6"/>
      <c r="C40" s="6"/>
      <c r="D40" s="6"/>
      <c r="E40" s="6"/>
      <c r="F40" s="6"/>
      <c r="G40" s="6"/>
      <c r="H40" s="6"/>
      <c r="I40" s="6"/>
      <c r="J40" s="6"/>
      <c r="K40" s="6"/>
      <c r="L40" s="6"/>
      <c r="M40" s="6"/>
      <c r="N40" s="158">
        <f t="shared" si="3"/>
        <v>0</v>
      </c>
      <c r="O40" s="170" t="str">
        <f t="shared" si="4"/>
        <v/>
      </c>
      <c r="P40" s="245" t="str">
        <f t="shared" si="5"/>
        <v/>
      </c>
    </row>
    <row r="41" spans="1:16" ht="16.5" customHeight="1" thickBot="1">
      <c r="A41" s="42" t="str">
        <f>CALCULATIONS!A34</f>
        <v>Gowns (composite)</v>
      </c>
      <c r="B41" s="6"/>
      <c r="C41" s="6"/>
      <c r="D41" s="6"/>
      <c r="E41" s="6"/>
      <c r="F41" s="6"/>
      <c r="G41" s="6"/>
      <c r="H41" s="6"/>
      <c r="I41" s="6"/>
      <c r="J41" s="6"/>
      <c r="K41" s="6"/>
      <c r="L41" s="6"/>
      <c r="M41" s="6"/>
      <c r="N41" s="158">
        <f t="shared" si="3"/>
        <v>0</v>
      </c>
      <c r="O41" s="170" t="str">
        <f t="shared" si="4"/>
        <v/>
      </c>
      <c r="P41" s="245" t="str">
        <f t="shared" si="5"/>
        <v/>
      </c>
    </row>
    <row r="42" spans="1:16" ht="16.5" customHeight="1" thickBot="1">
      <c r="A42" s="42" t="str">
        <f>CALCULATIONS!A35</f>
        <v>CSSD wrapping</v>
      </c>
      <c r="B42" s="6"/>
      <c r="C42" s="6"/>
      <c r="D42" s="6"/>
      <c r="E42" s="6"/>
      <c r="F42" s="6"/>
      <c r="G42" s="6"/>
      <c r="H42" s="6"/>
      <c r="I42" s="6"/>
      <c r="J42" s="6"/>
      <c r="K42" s="6"/>
      <c r="L42" s="6"/>
      <c r="M42" s="6"/>
      <c r="N42" s="158">
        <f t="shared" si="3"/>
        <v>0</v>
      </c>
      <c r="O42" s="170" t="str">
        <f t="shared" si="4"/>
        <v/>
      </c>
      <c r="P42" s="245" t="str">
        <f t="shared" si="5"/>
        <v/>
      </c>
    </row>
    <row r="43" spans="1:16" ht="16.5" customHeight="1" thickBot="1">
      <c r="A43" s="42" t="str">
        <f>CALCULATIONS!A36</f>
        <v>Unrecoverable packaging</v>
      </c>
      <c r="B43" s="6"/>
      <c r="C43" s="6"/>
      <c r="D43" s="6"/>
      <c r="E43" s="6"/>
      <c r="F43" s="6"/>
      <c r="G43" s="6"/>
      <c r="H43" s="6"/>
      <c r="I43" s="6"/>
      <c r="J43" s="6"/>
      <c r="K43" s="6"/>
      <c r="L43" s="6"/>
      <c r="M43" s="6"/>
      <c r="N43" s="158">
        <f t="shared" si="3"/>
        <v>0</v>
      </c>
      <c r="O43" s="170" t="str">
        <f t="shared" si="4"/>
        <v/>
      </c>
      <c r="P43" s="245" t="str">
        <f t="shared" si="5"/>
        <v/>
      </c>
    </row>
    <row r="44" spans="1:16" ht="16.5" customHeight="1" thickBot="1">
      <c r="A44" s="42" t="str">
        <f>CALCULATIONS!A37</f>
        <v>IV bags (empty)</v>
      </c>
      <c r="B44" s="6"/>
      <c r="C44" s="6"/>
      <c r="D44" s="6"/>
      <c r="E44" s="6"/>
      <c r="F44" s="6"/>
      <c r="G44" s="6"/>
      <c r="H44" s="6"/>
      <c r="I44" s="6"/>
      <c r="J44" s="6"/>
      <c r="K44" s="6"/>
      <c r="L44" s="6"/>
      <c r="M44" s="6"/>
      <c r="N44" s="158">
        <f t="shared" si="3"/>
        <v>0</v>
      </c>
      <c r="O44" s="170" t="str">
        <f t="shared" si="4"/>
        <v/>
      </c>
      <c r="P44" s="245" t="str">
        <f t="shared" si="5"/>
        <v/>
      </c>
    </row>
    <row r="45" spans="1:16" ht="16.5" customHeight="1" thickBot="1">
      <c r="A45" s="42" t="str">
        <f>CALCULATIONS!A38</f>
        <v>IV &amp; urine bags (with liquid)</v>
      </c>
      <c r="B45" s="6"/>
      <c r="C45" s="6"/>
      <c r="D45" s="6"/>
      <c r="E45" s="6"/>
      <c r="F45" s="6"/>
      <c r="G45" s="6"/>
      <c r="H45" s="6"/>
      <c r="I45" s="6"/>
      <c r="J45" s="6"/>
      <c r="K45" s="6"/>
      <c r="L45" s="6"/>
      <c r="M45" s="6"/>
      <c r="N45" s="158">
        <f t="shared" si="3"/>
        <v>0</v>
      </c>
      <c r="O45" s="170" t="str">
        <f t="shared" si="4"/>
        <v/>
      </c>
      <c r="P45" s="245" t="str">
        <f t="shared" si="5"/>
        <v/>
      </c>
    </row>
    <row r="46" spans="1:16" ht="16.5" customHeight="1" thickBot="1">
      <c r="A46" s="42" t="str">
        <f>CALCULATIONS!A39</f>
        <v>Composite cups</v>
      </c>
      <c r="B46" s="6"/>
      <c r="C46" s="6"/>
      <c r="D46" s="6"/>
      <c r="E46" s="6"/>
      <c r="F46" s="6"/>
      <c r="G46" s="6"/>
      <c r="H46" s="6"/>
      <c r="I46" s="6"/>
      <c r="J46" s="6"/>
      <c r="K46" s="6"/>
      <c r="L46" s="6"/>
      <c r="M46" s="6"/>
      <c r="N46" s="158">
        <f t="shared" si="3"/>
        <v>0</v>
      </c>
      <c r="O46" s="170" t="str">
        <f t="shared" si="4"/>
        <v/>
      </c>
      <c r="P46" s="245" t="str">
        <f t="shared" si="5"/>
        <v/>
      </c>
    </row>
    <row r="47" spans="1:16" ht="16.5" customHeight="1" thickBot="1">
      <c r="A47" s="42" t="str">
        <f>CALCULATIONS!A40</f>
        <v>Lab samples / bodily fluids</v>
      </c>
      <c r="B47" s="6"/>
      <c r="C47" s="6"/>
      <c r="D47" s="6"/>
      <c r="E47" s="6"/>
      <c r="F47" s="6"/>
      <c r="G47" s="6"/>
      <c r="H47" s="6"/>
      <c r="I47" s="6"/>
      <c r="J47" s="6"/>
      <c r="K47" s="6"/>
      <c r="L47" s="6"/>
      <c r="M47" s="6"/>
      <c r="N47" s="158">
        <f t="shared" si="3"/>
        <v>0</v>
      </c>
      <c r="O47" s="170" t="str">
        <f t="shared" si="4"/>
        <v/>
      </c>
      <c r="P47" s="245" t="str">
        <f t="shared" si="5"/>
        <v/>
      </c>
    </row>
    <row r="48" spans="1:16" ht="16.5" customHeight="1" thickBot="1">
      <c r="A48" s="42" t="str">
        <f>CALCULATIONS!A41</f>
        <v>OTHER MATERIALS</v>
      </c>
      <c r="B48" s="6"/>
      <c r="C48" s="6"/>
      <c r="D48" s="6"/>
      <c r="E48" s="6"/>
      <c r="F48" s="6"/>
      <c r="G48" s="6"/>
      <c r="H48" s="6"/>
      <c r="I48" s="6"/>
      <c r="J48" s="6"/>
      <c r="K48" s="6"/>
      <c r="L48" s="6"/>
      <c r="M48" s="6"/>
      <c r="N48" s="158">
        <f t="shared" si="3"/>
        <v>0</v>
      </c>
      <c r="O48" s="170" t="str">
        <f t="shared" si="4"/>
        <v/>
      </c>
      <c r="P48" s="245" t="str">
        <f t="shared" si="5"/>
        <v/>
      </c>
    </row>
    <row r="49" spans="1:16" ht="16.5" customHeight="1" thickBot="1">
      <c r="A49" s="42" t="str">
        <f>CALCULATIONS!A42</f>
        <v>Ink cartridges</v>
      </c>
      <c r="B49" s="6"/>
      <c r="C49" s="6"/>
      <c r="D49" s="6"/>
      <c r="E49" s="6"/>
      <c r="F49" s="6"/>
      <c r="G49" s="6"/>
      <c r="H49" s="6"/>
      <c r="I49" s="6"/>
      <c r="J49" s="6"/>
      <c r="K49" s="6"/>
      <c r="L49" s="6"/>
      <c r="M49" s="6"/>
      <c r="N49" s="158">
        <f t="shared" si="3"/>
        <v>0</v>
      </c>
      <c r="O49" s="170" t="str">
        <f t="shared" si="4"/>
        <v/>
      </c>
      <c r="P49" s="245" t="str">
        <f t="shared" si="5"/>
        <v/>
      </c>
    </row>
    <row r="50" spans="1:16" ht="16.5" customHeight="1" thickBot="1">
      <c r="A50" s="42" t="str">
        <f>CALCULATIONS!A43</f>
        <v>Medicines</v>
      </c>
      <c r="B50" s="6"/>
      <c r="C50" s="6"/>
      <c r="D50" s="6"/>
      <c r="E50" s="6"/>
      <c r="F50" s="6"/>
      <c r="G50" s="6"/>
      <c r="H50" s="6"/>
      <c r="I50" s="6"/>
      <c r="J50" s="6"/>
      <c r="K50" s="6"/>
      <c r="L50" s="6"/>
      <c r="M50" s="6"/>
      <c r="N50" s="158">
        <f>SUM(B50:M50)</f>
        <v>0</v>
      </c>
      <c r="O50" s="170" t="str">
        <f t="shared" si="4"/>
        <v/>
      </c>
      <c r="P50" s="245" t="str">
        <f t="shared" si="5"/>
        <v/>
      </c>
    </row>
    <row r="51" spans="1:16" ht="16.5" customHeight="1" thickBot="1">
      <c r="A51" s="91" t="s">
        <v>51</v>
      </c>
      <c r="B51" s="174">
        <f t="shared" ref="B51:P51" si="6">SUM(B11:B50)</f>
        <v>0</v>
      </c>
      <c r="C51" s="175">
        <f t="shared" si="6"/>
        <v>0</v>
      </c>
      <c r="D51" s="175">
        <f t="shared" si="6"/>
        <v>0</v>
      </c>
      <c r="E51" s="175">
        <f t="shared" si="6"/>
        <v>0</v>
      </c>
      <c r="F51" s="175">
        <f t="shared" si="6"/>
        <v>0</v>
      </c>
      <c r="G51" s="175">
        <f t="shared" si="6"/>
        <v>0</v>
      </c>
      <c r="H51" s="175">
        <f t="shared" si="6"/>
        <v>0</v>
      </c>
      <c r="I51" s="175">
        <f t="shared" si="6"/>
        <v>0</v>
      </c>
      <c r="J51" s="175">
        <f t="shared" si="6"/>
        <v>0</v>
      </c>
      <c r="K51" s="175">
        <f t="shared" si="6"/>
        <v>0</v>
      </c>
      <c r="L51" s="175">
        <f t="shared" si="6"/>
        <v>0</v>
      </c>
      <c r="M51" s="176">
        <f t="shared" si="6"/>
        <v>0</v>
      </c>
      <c r="N51" s="177">
        <f t="shared" si="6"/>
        <v>0</v>
      </c>
      <c r="O51" s="178">
        <f t="shared" si="6"/>
        <v>0</v>
      </c>
      <c r="P51" s="179">
        <f t="shared" si="6"/>
        <v>0</v>
      </c>
    </row>
    <row r="52" spans="1:16" ht="16.5" customHeight="1">
      <c r="A52" s="39"/>
      <c r="B52" s="46"/>
      <c r="C52" s="46"/>
      <c r="D52" s="46"/>
      <c r="E52" s="46"/>
      <c r="F52" s="46"/>
      <c r="G52" s="46"/>
      <c r="H52" s="46"/>
      <c r="I52" s="46"/>
      <c r="J52" s="46"/>
      <c r="K52" s="46"/>
      <c r="L52" s="46"/>
      <c r="M52" s="46"/>
      <c r="N52" s="39"/>
      <c r="O52" s="39"/>
      <c r="P52" s="47"/>
    </row>
    <row r="53" spans="1:16" ht="16.5" customHeight="1">
      <c r="O53" s="39"/>
      <c r="P53" s="11"/>
    </row>
    <row r="54" spans="1:16" ht="16.5" customHeight="1">
      <c r="O54" s="39"/>
      <c r="P54" s="50"/>
    </row>
  </sheetData>
  <sheetProtection password="AD22" sheet="1" scenarios="1"/>
  <mergeCells count="18">
    <mergeCell ref="A1:P1"/>
    <mergeCell ref="A2:P2"/>
    <mergeCell ref="N8:O8"/>
    <mergeCell ref="A10:P10"/>
    <mergeCell ref="A13:P13"/>
    <mergeCell ref="B7:P7"/>
    <mergeCell ref="C3:E3"/>
    <mergeCell ref="C5:E5"/>
    <mergeCell ref="P3:P4"/>
    <mergeCell ref="B8:M8"/>
    <mergeCell ref="A7:A9"/>
    <mergeCell ref="A31:P31"/>
    <mergeCell ref="A34:P34"/>
    <mergeCell ref="A23:P23"/>
    <mergeCell ref="A28:P28"/>
    <mergeCell ref="A15:P15"/>
    <mergeCell ref="A17:P17"/>
    <mergeCell ref="A20:P20"/>
  </mergeCells>
  <phoneticPr fontId="8" type="noConversion"/>
  <printOptions horizontalCentered="1"/>
  <pageMargins left="0.74803149606299213" right="0.74803149606299213" top="0.98425196850393704" bottom="0.98425196850393704" header="0.51181102362204722" footer="0.51181102362204722"/>
  <pageSetup paperSize="9" orientation="portrait" horizontalDpi="4294967292" verticalDpi="4294967292"/>
  <colBreaks count="1" manualBreakCount="1">
    <brk id="16" max="1048575" man="1"/>
  </colBreaks>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54"/>
  <sheetViews>
    <sheetView zoomScaleSheetLayoutView="25" workbookViewId="0">
      <selection activeCell="B14" sqref="B14"/>
    </sheetView>
  </sheetViews>
  <sheetFormatPr baseColWidth="10" defaultColWidth="9.1640625" defaultRowHeight="16.5" customHeight="1" x14ac:dyDescent="0"/>
  <cols>
    <col min="1" max="1" width="30.1640625" style="37" customWidth="1"/>
    <col min="2" max="3" width="14.6640625" style="37" customWidth="1"/>
    <col min="4" max="4" width="10.1640625" style="37" customWidth="1"/>
    <col min="5" max="5" width="10.6640625" style="37" customWidth="1"/>
    <col min="6" max="13" width="10.1640625" style="37" customWidth="1"/>
    <col min="14" max="15" width="11.83203125" style="37" customWidth="1"/>
    <col min="16" max="16" width="11.83203125" style="48" customWidth="1"/>
    <col min="17" max="16384" width="9.1640625" style="37"/>
  </cols>
  <sheetData>
    <row r="1" spans="1:18" ht="16.5" customHeight="1">
      <c r="A1" s="313" t="s">
        <v>40</v>
      </c>
      <c r="B1" s="313"/>
      <c r="C1" s="313"/>
      <c r="D1" s="313"/>
      <c r="E1" s="313"/>
      <c r="F1" s="313"/>
      <c r="G1" s="313"/>
      <c r="H1" s="313"/>
      <c r="I1" s="313"/>
      <c r="J1" s="313"/>
      <c r="K1" s="313"/>
      <c r="L1" s="313"/>
      <c r="M1" s="313"/>
      <c r="N1" s="313"/>
      <c r="O1" s="313"/>
      <c r="P1" s="313"/>
    </row>
    <row r="2" spans="1:18" ht="16.5" customHeight="1">
      <c r="A2" s="313" t="s">
        <v>108</v>
      </c>
      <c r="B2" s="313"/>
      <c r="C2" s="313"/>
      <c r="D2" s="313"/>
      <c r="E2" s="313"/>
      <c r="F2" s="313"/>
      <c r="G2" s="313"/>
      <c r="H2" s="313"/>
      <c r="I2" s="313"/>
      <c r="J2" s="313"/>
      <c r="K2" s="313"/>
      <c r="L2" s="313"/>
      <c r="M2" s="313"/>
      <c r="N2" s="313"/>
      <c r="O2" s="313"/>
      <c r="P2" s="313"/>
    </row>
    <row r="3" spans="1:18" ht="26" customHeight="1">
      <c r="A3" s="146"/>
      <c r="B3" s="146"/>
      <c r="C3" s="311" t="s">
        <v>111</v>
      </c>
      <c r="D3" s="311"/>
      <c r="E3" s="312"/>
      <c r="F3" s="131"/>
      <c r="G3" s="38"/>
      <c r="H3" s="146"/>
      <c r="I3" s="146"/>
      <c r="J3" s="146"/>
      <c r="K3" s="146"/>
      <c r="L3" s="146"/>
      <c r="M3" s="146"/>
      <c r="N3" s="144" t="s">
        <v>109</v>
      </c>
      <c r="O3" s="145">
        <f>F5-O4</f>
        <v>0</v>
      </c>
      <c r="P3" s="322" t="s">
        <v>22</v>
      </c>
    </row>
    <row r="4" spans="1:18" ht="31" customHeight="1">
      <c r="A4" s="146"/>
      <c r="B4" s="146"/>
      <c r="C4" s="142"/>
      <c r="D4" s="142"/>
      <c r="E4" s="142"/>
      <c r="F4" s="10"/>
      <c r="G4" s="10"/>
      <c r="H4" s="146"/>
      <c r="I4" s="146"/>
      <c r="J4" s="146"/>
      <c r="K4" s="146"/>
      <c r="L4" s="146"/>
      <c r="M4" s="146"/>
      <c r="N4" s="144" t="s">
        <v>110</v>
      </c>
      <c r="O4" s="145">
        <f>N51</f>
        <v>0</v>
      </c>
      <c r="P4" s="322"/>
    </row>
    <row r="5" spans="1:18" s="39" customFormat="1" ht="16.5" customHeight="1">
      <c r="A5" s="26"/>
      <c r="B5" s="12"/>
      <c r="C5" s="311" t="s">
        <v>112</v>
      </c>
      <c r="D5" s="311"/>
      <c r="E5" s="312"/>
      <c r="F5" s="131"/>
      <c r="G5" s="134" t="s">
        <v>22</v>
      </c>
      <c r="H5" s="12"/>
      <c r="I5" s="12"/>
      <c r="J5" s="12"/>
      <c r="K5" s="12"/>
      <c r="L5" s="12"/>
      <c r="M5" s="12"/>
      <c r="N5" s="12"/>
      <c r="O5" s="12"/>
      <c r="P5" s="12"/>
    </row>
    <row r="6" spans="1:18" s="41" customFormat="1" ht="30" customHeight="1" thickBot="1">
      <c r="A6" s="27"/>
      <c r="C6" s="13"/>
      <c r="D6" s="13"/>
      <c r="E6" s="13"/>
      <c r="G6" s="13"/>
      <c r="H6" s="13"/>
      <c r="I6" s="13"/>
      <c r="J6" s="13"/>
      <c r="K6" s="13"/>
      <c r="L6" s="13"/>
      <c r="M6" s="13"/>
      <c r="N6" s="13"/>
      <c r="O6" s="13"/>
      <c r="P6" s="13"/>
    </row>
    <row r="7" spans="1:18" s="41" customFormat="1" ht="33" customHeight="1" thickBot="1">
      <c r="A7" s="301"/>
      <c r="B7" s="314" t="s">
        <v>135</v>
      </c>
      <c r="C7" s="298"/>
      <c r="D7" s="298"/>
      <c r="E7" s="298"/>
      <c r="F7" s="298"/>
      <c r="G7" s="298"/>
      <c r="H7" s="298"/>
      <c r="I7" s="298"/>
      <c r="J7" s="298"/>
      <c r="K7" s="298"/>
      <c r="L7" s="298"/>
      <c r="M7" s="298"/>
      <c r="N7" s="298"/>
      <c r="O7" s="298"/>
      <c r="P7" s="299"/>
    </row>
    <row r="8" spans="1:18" s="41" customFormat="1" ht="33" customHeight="1" thickBot="1">
      <c r="A8" s="302"/>
      <c r="B8" s="321"/>
      <c r="C8" s="308"/>
      <c r="D8" s="308"/>
      <c r="E8" s="308"/>
      <c r="F8" s="308"/>
      <c r="G8" s="308"/>
      <c r="H8" s="308"/>
      <c r="I8" s="308"/>
      <c r="J8" s="308"/>
      <c r="K8" s="308"/>
      <c r="L8" s="308"/>
      <c r="M8" s="309"/>
      <c r="N8" s="290" t="s">
        <v>10</v>
      </c>
      <c r="O8" s="292"/>
      <c r="P8" s="246" t="s">
        <v>23</v>
      </c>
    </row>
    <row r="9" spans="1:18" ht="33" customHeight="1" thickBot="1">
      <c r="A9" s="303"/>
      <c r="B9" s="172" t="s">
        <v>113</v>
      </c>
      <c r="C9" s="172" t="s">
        <v>114</v>
      </c>
      <c r="D9" s="172" t="s">
        <v>115</v>
      </c>
      <c r="E9" s="172" t="s">
        <v>116</v>
      </c>
      <c r="F9" s="172" t="s">
        <v>117</v>
      </c>
      <c r="G9" s="172" t="s">
        <v>118</v>
      </c>
      <c r="H9" s="172" t="s">
        <v>119</v>
      </c>
      <c r="I9" s="172" t="s">
        <v>120</v>
      </c>
      <c r="J9" s="172" t="s">
        <v>121</v>
      </c>
      <c r="K9" s="172" t="s">
        <v>122</v>
      </c>
      <c r="L9" s="172" t="s">
        <v>123</v>
      </c>
      <c r="M9" s="173" t="s">
        <v>124</v>
      </c>
      <c r="N9" s="147" t="s">
        <v>37</v>
      </c>
      <c r="O9" s="148" t="s">
        <v>38</v>
      </c>
      <c r="P9" s="247" t="s">
        <v>9</v>
      </c>
    </row>
    <row r="10" spans="1:18" ht="16.5" customHeight="1" thickBot="1">
      <c r="A10" s="290" t="s">
        <v>18</v>
      </c>
      <c r="B10" s="291"/>
      <c r="C10" s="291"/>
      <c r="D10" s="291"/>
      <c r="E10" s="291"/>
      <c r="F10" s="291"/>
      <c r="G10" s="291"/>
      <c r="H10" s="291"/>
      <c r="I10" s="291"/>
      <c r="J10" s="291"/>
      <c r="K10" s="291"/>
      <c r="L10" s="291"/>
      <c r="M10" s="291"/>
      <c r="N10" s="291"/>
      <c r="O10" s="291"/>
      <c r="P10" s="292"/>
    </row>
    <row r="11" spans="1:18" ht="16.5" customHeight="1">
      <c r="A11" s="42" t="s">
        <v>20</v>
      </c>
      <c r="B11" s="6"/>
      <c r="C11" s="6"/>
      <c r="D11" s="6"/>
      <c r="E11" s="6"/>
      <c r="F11" s="6"/>
      <c r="G11" s="6"/>
      <c r="H11" s="6"/>
      <c r="I11" s="6"/>
      <c r="J11" s="6"/>
      <c r="K11" s="6"/>
      <c r="L11" s="6"/>
      <c r="M11" s="6"/>
      <c r="N11" s="156">
        <f t="shared" ref="N11:N12" si="0">SUM(B11:M11)</f>
        <v>0</v>
      </c>
      <c r="O11" s="157" t="str">
        <f>IF(N11=0,"",(N11/$N$51))</f>
        <v/>
      </c>
      <c r="P11" s="245" t="str">
        <f>IF(N11=0,"",((N11/$N$51)*($F$5)))</f>
        <v/>
      </c>
    </row>
    <row r="12" spans="1:18" ht="16.5" customHeight="1" thickBot="1">
      <c r="A12" s="213" t="s">
        <v>30</v>
      </c>
      <c r="B12" s="214"/>
      <c r="C12" s="214"/>
      <c r="D12" s="214"/>
      <c r="E12" s="214"/>
      <c r="F12" s="214"/>
      <c r="G12" s="214"/>
      <c r="H12" s="214"/>
      <c r="I12" s="214"/>
      <c r="J12" s="214"/>
      <c r="K12" s="214"/>
      <c r="L12" s="214"/>
      <c r="M12" s="214"/>
      <c r="N12" s="215">
        <f t="shared" si="0"/>
        <v>0</v>
      </c>
      <c r="O12" s="216" t="str">
        <f>IF(N12=0,"",(N12/$N$51))</f>
        <v/>
      </c>
      <c r="P12" s="249" t="str">
        <f>IF(N12=0,"",((N12/$N$51)*($F$5)))</f>
        <v/>
      </c>
    </row>
    <row r="13" spans="1:18" ht="16.5" customHeight="1" thickBot="1">
      <c r="A13" s="290" t="s">
        <v>8</v>
      </c>
      <c r="B13" s="291"/>
      <c r="C13" s="291"/>
      <c r="D13" s="291"/>
      <c r="E13" s="291"/>
      <c r="F13" s="291"/>
      <c r="G13" s="291"/>
      <c r="H13" s="291"/>
      <c r="I13" s="291"/>
      <c r="J13" s="291"/>
      <c r="K13" s="291"/>
      <c r="L13" s="291"/>
      <c r="M13" s="291"/>
      <c r="N13" s="291"/>
      <c r="O13" s="291"/>
      <c r="P13" s="292"/>
    </row>
    <row r="14" spans="1:18" ht="16.5" customHeight="1" thickBot="1">
      <c r="A14" s="67" t="s">
        <v>26</v>
      </c>
      <c r="B14" s="219"/>
      <c r="C14" s="219"/>
      <c r="D14" s="219"/>
      <c r="E14" s="219"/>
      <c r="F14" s="219"/>
      <c r="G14" s="219"/>
      <c r="H14" s="219"/>
      <c r="I14" s="219"/>
      <c r="J14" s="219"/>
      <c r="K14" s="219"/>
      <c r="L14" s="219"/>
      <c r="M14" s="219"/>
      <c r="N14" s="215">
        <f>SUM(B14:M14)</f>
        <v>0</v>
      </c>
      <c r="O14" s="216" t="str">
        <f>IF(N14=0,"",(N14/$N$51))</f>
        <v/>
      </c>
      <c r="P14" s="250" t="str">
        <f>IF(N14=0,"",((N14/$N$51)*($F$5)))</f>
        <v/>
      </c>
    </row>
    <row r="15" spans="1:18" ht="16.5" customHeight="1" thickBot="1">
      <c r="A15" s="297" t="s">
        <v>21</v>
      </c>
      <c r="B15" s="294"/>
      <c r="C15" s="294"/>
      <c r="D15" s="294"/>
      <c r="E15" s="294"/>
      <c r="F15" s="294"/>
      <c r="G15" s="294"/>
      <c r="H15" s="294"/>
      <c r="I15" s="294"/>
      <c r="J15" s="294"/>
      <c r="K15" s="294"/>
      <c r="L15" s="294"/>
      <c r="M15" s="294"/>
      <c r="N15" s="294"/>
      <c r="O15" s="294"/>
      <c r="P15" s="295"/>
      <c r="Q15" s="21"/>
      <c r="R15" s="21"/>
    </row>
    <row r="16" spans="1:18" ht="16.5" customHeight="1" thickBot="1">
      <c r="A16" s="67" t="s">
        <v>33</v>
      </c>
      <c r="B16" s="219"/>
      <c r="C16" s="219"/>
      <c r="D16" s="219"/>
      <c r="E16" s="219"/>
      <c r="F16" s="219"/>
      <c r="G16" s="219"/>
      <c r="H16" s="219"/>
      <c r="I16" s="219"/>
      <c r="J16" s="219"/>
      <c r="K16" s="219"/>
      <c r="L16" s="219"/>
      <c r="M16" s="219"/>
      <c r="N16" s="215">
        <f>SUM(B16:M16)</f>
        <v>0</v>
      </c>
      <c r="O16" s="216" t="str">
        <f>IF(N16=0,"",(N16/$N$51))</f>
        <v/>
      </c>
      <c r="P16" s="250" t="str">
        <f>IF(N16=0,"",((N16/$N$51)*($F$5)))</f>
        <v/>
      </c>
      <c r="Q16" s="21"/>
      <c r="R16" s="21"/>
    </row>
    <row r="17" spans="1:16" ht="16.5" customHeight="1" thickBot="1">
      <c r="A17" s="290" t="s">
        <v>31</v>
      </c>
      <c r="B17" s="291"/>
      <c r="C17" s="291"/>
      <c r="D17" s="291"/>
      <c r="E17" s="291"/>
      <c r="F17" s="291"/>
      <c r="G17" s="291"/>
      <c r="H17" s="291"/>
      <c r="I17" s="291"/>
      <c r="J17" s="291"/>
      <c r="K17" s="291"/>
      <c r="L17" s="291"/>
      <c r="M17" s="291"/>
      <c r="N17" s="291"/>
      <c r="O17" s="291"/>
      <c r="P17" s="292"/>
    </row>
    <row r="18" spans="1:16" ht="16.5" customHeight="1">
      <c r="A18" s="223" t="s">
        <v>2</v>
      </c>
      <c r="B18" s="218"/>
      <c r="C18" s="218"/>
      <c r="D18" s="218"/>
      <c r="E18" s="218"/>
      <c r="F18" s="218"/>
      <c r="G18" s="218"/>
      <c r="H18" s="218"/>
      <c r="I18" s="218"/>
      <c r="J18" s="218"/>
      <c r="K18" s="218"/>
      <c r="L18" s="218"/>
      <c r="M18" s="218"/>
      <c r="N18" s="156">
        <f t="shared" ref="N18:N19" si="1">SUM(B18:M18)</f>
        <v>0</v>
      </c>
      <c r="O18" s="157" t="str">
        <f>IF(N18=0,"",(N18/$N$51))</f>
        <v/>
      </c>
      <c r="P18" s="248" t="str">
        <f>IF(N18=0,"",((N18/$N$51)*($F$5)))</f>
        <v/>
      </c>
    </row>
    <row r="19" spans="1:16" ht="16.5" customHeight="1" thickBot="1">
      <c r="A19" s="213" t="s">
        <v>28</v>
      </c>
      <c r="B19" s="214"/>
      <c r="C19" s="214"/>
      <c r="D19" s="214"/>
      <c r="E19" s="214"/>
      <c r="F19" s="214"/>
      <c r="G19" s="214"/>
      <c r="H19" s="214"/>
      <c r="I19" s="214"/>
      <c r="J19" s="214"/>
      <c r="K19" s="214"/>
      <c r="L19" s="214"/>
      <c r="M19" s="214"/>
      <c r="N19" s="215">
        <f t="shared" si="1"/>
        <v>0</v>
      </c>
      <c r="O19" s="216" t="str">
        <f>IF(N19=0,"",(N19/$N$51))</f>
        <v/>
      </c>
      <c r="P19" s="249" t="str">
        <f>IF(N19=0,"",((N19/$N$51)*($F$5)))</f>
        <v/>
      </c>
    </row>
    <row r="20" spans="1:16" ht="16.5" customHeight="1" thickBot="1">
      <c r="A20" s="290" t="s">
        <v>32</v>
      </c>
      <c r="B20" s="291"/>
      <c r="C20" s="291"/>
      <c r="D20" s="291"/>
      <c r="E20" s="291"/>
      <c r="F20" s="291"/>
      <c r="G20" s="291"/>
      <c r="H20" s="291"/>
      <c r="I20" s="291"/>
      <c r="J20" s="291"/>
      <c r="K20" s="291"/>
      <c r="L20" s="291"/>
      <c r="M20" s="291"/>
      <c r="N20" s="291"/>
      <c r="O20" s="291"/>
      <c r="P20" s="292"/>
    </row>
    <row r="21" spans="1:16" ht="16.5" customHeight="1">
      <c r="A21" s="223" t="s">
        <v>3</v>
      </c>
      <c r="B21" s="218"/>
      <c r="C21" s="218"/>
      <c r="D21" s="218"/>
      <c r="E21" s="218"/>
      <c r="F21" s="218"/>
      <c r="G21" s="218"/>
      <c r="H21" s="218"/>
      <c r="I21" s="218"/>
      <c r="J21" s="218"/>
      <c r="K21" s="218"/>
      <c r="L21" s="218"/>
      <c r="M21" s="218"/>
      <c r="N21" s="156">
        <f>SUM(B21:M21)</f>
        <v>0</v>
      </c>
      <c r="O21" s="157" t="str">
        <f>IF(N21=0,"",(N21/$N$51))</f>
        <v/>
      </c>
      <c r="P21" s="248" t="str">
        <f>IF(N21=0,"",((N21/$N$51)*($F$5)))</f>
        <v/>
      </c>
    </row>
    <row r="22" spans="1:16" ht="16.5" customHeight="1" thickBot="1">
      <c r="A22" s="213" t="s">
        <v>6</v>
      </c>
      <c r="B22" s="214"/>
      <c r="C22" s="214"/>
      <c r="D22" s="214"/>
      <c r="E22" s="214"/>
      <c r="F22" s="214"/>
      <c r="G22" s="214"/>
      <c r="H22" s="214"/>
      <c r="I22" s="214"/>
      <c r="J22" s="214"/>
      <c r="K22" s="214"/>
      <c r="L22" s="214"/>
      <c r="M22" s="214"/>
      <c r="N22" s="215">
        <f>SUM(B22:M22)</f>
        <v>0</v>
      </c>
      <c r="O22" s="216" t="str">
        <f>IF(N22=0,"",(N22/$N$51))</f>
        <v/>
      </c>
      <c r="P22" s="249" t="str">
        <f>IF(N22=0,"",((N22/$N$51)*($F$5)))</f>
        <v/>
      </c>
    </row>
    <row r="23" spans="1:16" ht="16.5" customHeight="1" thickBot="1">
      <c r="A23" s="297" t="s">
        <v>44</v>
      </c>
      <c r="B23" s="294"/>
      <c r="C23" s="294"/>
      <c r="D23" s="294"/>
      <c r="E23" s="294"/>
      <c r="F23" s="294"/>
      <c r="G23" s="294"/>
      <c r="H23" s="294"/>
      <c r="I23" s="294"/>
      <c r="J23" s="294"/>
      <c r="K23" s="294"/>
      <c r="L23" s="294"/>
      <c r="M23" s="294"/>
      <c r="N23" s="294"/>
      <c r="O23" s="294"/>
      <c r="P23" s="295"/>
    </row>
    <row r="24" spans="1:16" ht="16.5" customHeight="1">
      <c r="A24" s="223" t="s">
        <v>29</v>
      </c>
      <c r="B24" s="224"/>
      <c r="C24" s="218"/>
      <c r="D24" s="218"/>
      <c r="E24" s="218"/>
      <c r="F24" s="218"/>
      <c r="G24" s="218"/>
      <c r="H24" s="218"/>
      <c r="I24" s="218"/>
      <c r="J24" s="218"/>
      <c r="K24" s="218"/>
      <c r="L24" s="218"/>
      <c r="M24" s="218"/>
      <c r="N24" s="156">
        <f>SUM(B24:M24)</f>
        <v>0</v>
      </c>
      <c r="O24" s="157" t="str">
        <f>IF(N24=0,"",(N24/$N$51))</f>
        <v/>
      </c>
      <c r="P24" s="248" t="str">
        <f>IF(N24=0,"",((N24/$N$51)*($F$5)))</f>
        <v/>
      </c>
    </row>
    <row r="25" spans="1:16" ht="16.5" customHeight="1">
      <c r="A25" s="43" t="s">
        <v>27</v>
      </c>
      <c r="B25" s="30"/>
      <c r="C25" s="6"/>
      <c r="D25" s="6"/>
      <c r="E25" s="6"/>
      <c r="F25" s="6"/>
      <c r="G25" s="6"/>
      <c r="H25" s="6"/>
      <c r="I25" s="6"/>
      <c r="J25" s="6"/>
      <c r="K25" s="6"/>
      <c r="L25" s="6"/>
      <c r="M25" s="6"/>
      <c r="N25" s="156">
        <f>SUM(B25:M25)</f>
        <v>0</v>
      </c>
      <c r="O25" s="157" t="str">
        <f>IF(N25=0,"",(N25/$N$51))</f>
        <v/>
      </c>
      <c r="P25" s="245" t="str">
        <f>IF(N25=0,"",((N25/$N$51)*($F$5)))</f>
        <v/>
      </c>
    </row>
    <row r="26" spans="1:16" ht="16.5" customHeight="1">
      <c r="A26" s="58" t="s">
        <v>14</v>
      </c>
      <c r="B26" s="30"/>
      <c r="C26" s="6"/>
      <c r="D26" s="6"/>
      <c r="E26" s="6"/>
      <c r="F26" s="6"/>
      <c r="G26" s="6"/>
      <c r="H26" s="6"/>
      <c r="I26" s="6"/>
      <c r="J26" s="6"/>
      <c r="K26" s="6"/>
      <c r="L26" s="6"/>
      <c r="M26" s="6"/>
      <c r="N26" s="156">
        <f>SUM(B26:M26)</f>
        <v>0</v>
      </c>
      <c r="O26" s="157" t="str">
        <f>IF(N26=0,"",(N26/$N$51))</f>
        <v/>
      </c>
      <c r="P26" s="245" t="str">
        <f t="shared" ref="P26:P27" si="2">IF(N26=0,"",((N26/$N$51)*($F$5)))</f>
        <v/>
      </c>
    </row>
    <row r="27" spans="1:16" ht="16.5" customHeight="1" thickBot="1">
      <c r="A27" s="220" t="s">
        <v>50</v>
      </c>
      <c r="B27" s="221"/>
      <c r="C27" s="214"/>
      <c r="D27" s="214"/>
      <c r="E27" s="214"/>
      <c r="F27" s="214"/>
      <c r="G27" s="214"/>
      <c r="H27" s="214"/>
      <c r="I27" s="214"/>
      <c r="J27" s="214"/>
      <c r="K27" s="214"/>
      <c r="L27" s="214"/>
      <c r="M27" s="214"/>
      <c r="N27" s="215">
        <f>SUM(B27:M27)</f>
        <v>0</v>
      </c>
      <c r="O27" s="216" t="str">
        <f>IF(N27=0,"",(N27/$N$51))</f>
        <v/>
      </c>
      <c r="P27" s="245" t="str">
        <f t="shared" si="2"/>
        <v/>
      </c>
    </row>
    <row r="28" spans="1:16" ht="16.5" customHeight="1" thickBot="1">
      <c r="A28" s="290" t="s">
        <v>36</v>
      </c>
      <c r="B28" s="291"/>
      <c r="C28" s="291"/>
      <c r="D28" s="291"/>
      <c r="E28" s="291"/>
      <c r="F28" s="291"/>
      <c r="G28" s="291"/>
      <c r="H28" s="291"/>
      <c r="I28" s="291"/>
      <c r="J28" s="291"/>
      <c r="K28" s="291"/>
      <c r="L28" s="291"/>
      <c r="M28" s="291"/>
      <c r="N28" s="291"/>
      <c r="O28" s="291"/>
      <c r="P28" s="292"/>
    </row>
    <row r="29" spans="1:16" ht="16.5" customHeight="1" thickBot="1">
      <c r="A29" s="90" t="s">
        <v>49</v>
      </c>
      <c r="B29" s="218"/>
      <c r="C29" s="218"/>
      <c r="D29" s="218"/>
      <c r="E29" s="218"/>
      <c r="F29" s="225"/>
      <c r="G29" s="226"/>
      <c r="H29" s="224"/>
      <c r="I29" s="218"/>
      <c r="J29" s="218"/>
      <c r="K29" s="218"/>
      <c r="L29" s="218"/>
      <c r="M29" s="218"/>
      <c r="N29" s="156">
        <f>SUM(B29:M29)</f>
        <v>0</v>
      </c>
      <c r="O29" s="157" t="str">
        <f>IF(N29=0,"",(N29/$N$51))</f>
        <v/>
      </c>
      <c r="P29" s="248" t="str">
        <f>IF(N29=0,"",((N29/$N$51)*($F$5)))</f>
        <v/>
      </c>
    </row>
    <row r="30" spans="1:16" ht="16.5" customHeight="1" thickBot="1">
      <c r="A30" s="222" t="s">
        <v>48</v>
      </c>
      <c r="B30" s="214"/>
      <c r="C30" s="214"/>
      <c r="D30" s="214"/>
      <c r="E30" s="214"/>
      <c r="F30" s="214"/>
      <c r="G30" s="219"/>
      <c r="H30" s="214"/>
      <c r="I30" s="214"/>
      <c r="J30" s="214"/>
      <c r="K30" s="214"/>
      <c r="L30" s="214"/>
      <c r="M30" s="214"/>
      <c r="N30" s="158">
        <f>SUM(B30:M30)</f>
        <v>0</v>
      </c>
      <c r="O30" s="216" t="str">
        <f>IF(N30=0,"",(N30/$N$51))</f>
        <v/>
      </c>
      <c r="P30" s="249" t="str">
        <f>IF(N30=0,"",((N30/$N$51)*($F$5)))</f>
        <v/>
      </c>
    </row>
    <row r="31" spans="1:16" ht="16.5" customHeight="1" thickBot="1">
      <c r="A31" s="290" t="s">
        <v>42</v>
      </c>
      <c r="B31" s="291"/>
      <c r="C31" s="291"/>
      <c r="D31" s="291"/>
      <c r="E31" s="291"/>
      <c r="F31" s="291"/>
      <c r="G31" s="291"/>
      <c r="H31" s="291"/>
      <c r="I31" s="291"/>
      <c r="J31" s="291"/>
      <c r="K31" s="291"/>
      <c r="L31" s="291"/>
      <c r="M31" s="291"/>
      <c r="N31" s="291"/>
      <c r="O31" s="291"/>
      <c r="P31" s="292"/>
    </row>
    <row r="32" spans="1:16" ht="16.5" customHeight="1">
      <c r="A32" s="223" t="s">
        <v>41</v>
      </c>
      <c r="B32" s="218"/>
      <c r="C32" s="218"/>
      <c r="D32" s="218"/>
      <c r="E32" s="218"/>
      <c r="F32" s="218"/>
      <c r="G32" s="218"/>
      <c r="H32" s="218"/>
      <c r="I32" s="218"/>
      <c r="J32" s="218"/>
      <c r="K32" s="218"/>
      <c r="L32" s="218"/>
      <c r="M32" s="218"/>
      <c r="N32" s="215">
        <f>SUM(B32:M32)</f>
        <v>0</v>
      </c>
      <c r="O32" s="216" t="str">
        <f>IF(N32=0,"",(N32/$N$51))</f>
        <v/>
      </c>
      <c r="P32" s="248" t="str">
        <f>IF(N32=0,"",((N32/$N$51)*($F$5)))</f>
        <v/>
      </c>
    </row>
    <row r="33" spans="1:16" ht="16.5" customHeight="1" thickBot="1">
      <c r="A33" s="44" t="s">
        <v>7</v>
      </c>
      <c r="B33" s="214"/>
      <c r="C33" s="214"/>
      <c r="D33" s="214"/>
      <c r="E33" s="214"/>
      <c r="F33" s="214"/>
      <c r="G33" s="214"/>
      <c r="H33" s="214"/>
      <c r="I33" s="214"/>
      <c r="J33" s="214"/>
      <c r="K33" s="214"/>
      <c r="L33" s="214"/>
      <c r="M33" s="214"/>
      <c r="N33" s="158">
        <f>SUM(B33:M33)</f>
        <v>0</v>
      </c>
      <c r="O33" s="170" t="str">
        <f>IF(N33=0,"",(N33/$N$51))</f>
        <v/>
      </c>
      <c r="P33" s="249" t="str">
        <f>IF(N33=0,"",((N33/$N$51)*($F$5)))</f>
        <v/>
      </c>
    </row>
    <row r="34" spans="1:16" ht="16.5" customHeight="1" thickBot="1">
      <c r="A34" s="290" t="s">
        <v>39</v>
      </c>
      <c r="B34" s="291"/>
      <c r="C34" s="291"/>
      <c r="D34" s="291"/>
      <c r="E34" s="291"/>
      <c r="F34" s="291"/>
      <c r="G34" s="291"/>
      <c r="H34" s="291"/>
      <c r="I34" s="291"/>
      <c r="J34" s="291"/>
      <c r="K34" s="291"/>
      <c r="L34" s="291"/>
      <c r="M34" s="291"/>
      <c r="N34" s="291"/>
      <c r="O34" s="291"/>
      <c r="P34" s="292"/>
    </row>
    <row r="35" spans="1:16" ht="16.5" customHeight="1" thickBot="1">
      <c r="A35" s="223" t="str">
        <f>CALCULATIONS!A28</f>
        <v xml:space="preserve">Clinical non-risk </v>
      </c>
      <c r="B35" s="218"/>
      <c r="C35" s="218"/>
      <c r="D35" s="218"/>
      <c r="E35" s="218"/>
      <c r="F35" s="218"/>
      <c r="G35" s="218"/>
      <c r="H35" s="218"/>
      <c r="I35" s="218"/>
      <c r="J35" s="218"/>
      <c r="K35" s="218"/>
      <c r="L35" s="218"/>
      <c r="M35" s="218"/>
      <c r="N35" s="215">
        <f t="shared" ref="N35:N49" si="3">SUM(B35:M35)</f>
        <v>0</v>
      </c>
      <c r="O35" s="216" t="str">
        <f t="shared" ref="O35:O50" si="4">IF(N35=0,"",(N35/$N$51))</f>
        <v/>
      </c>
      <c r="P35" s="248" t="str">
        <f>IF(N35=0,"",((N35/$N$51)*($F$5)))</f>
        <v/>
      </c>
    </row>
    <row r="36" spans="1:16" ht="16.5" customHeight="1" thickBot="1">
      <c r="A36" s="42" t="str">
        <f>CALCULATIONS!A29</f>
        <v>Clinical risk</v>
      </c>
      <c r="B36" s="6"/>
      <c r="C36" s="6"/>
      <c r="D36" s="6"/>
      <c r="E36" s="6"/>
      <c r="F36" s="6"/>
      <c r="G36" s="6"/>
      <c r="H36" s="6"/>
      <c r="I36" s="6"/>
      <c r="J36" s="6"/>
      <c r="K36" s="6"/>
      <c r="L36" s="6"/>
      <c r="M36" s="6"/>
      <c r="N36" s="158">
        <f t="shared" si="3"/>
        <v>0</v>
      </c>
      <c r="O36" s="170" t="str">
        <f t="shared" si="4"/>
        <v/>
      </c>
      <c r="P36" s="245" t="str">
        <f>IF(N36=0,"",((N36/$N$51)*($F$5)))</f>
        <v/>
      </c>
    </row>
    <row r="37" spans="1:16" ht="16.5" customHeight="1" thickBot="1">
      <c r="A37" s="42" t="str">
        <f>CALCULATIONS!A30</f>
        <v>Plastic gloves</v>
      </c>
      <c r="B37" s="6"/>
      <c r="C37" s="6"/>
      <c r="D37" s="6"/>
      <c r="E37" s="6"/>
      <c r="F37" s="6"/>
      <c r="G37" s="6"/>
      <c r="H37" s="6"/>
      <c r="I37" s="6"/>
      <c r="J37" s="6"/>
      <c r="K37" s="6"/>
      <c r="L37" s="6"/>
      <c r="M37" s="6"/>
      <c r="N37" s="158">
        <f t="shared" si="3"/>
        <v>0</v>
      </c>
      <c r="O37" s="170" t="str">
        <f t="shared" si="4"/>
        <v/>
      </c>
      <c r="P37" s="245" t="str">
        <f t="shared" ref="P37:P50" si="5">IF(N37=0,"",((N37/$N$51)*($F$5)))</f>
        <v/>
      </c>
    </row>
    <row r="38" spans="1:16" ht="16.5" customHeight="1" thickBot="1">
      <c r="A38" s="42" t="str">
        <f>CALCULATIONS!A31</f>
        <v>Plastic aprons</v>
      </c>
      <c r="B38" s="6"/>
      <c r="C38" s="6"/>
      <c r="D38" s="6"/>
      <c r="E38" s="6"/>
      <c r="F38" s="6"/>
      <c r="G38" s="6"/>
      <c r="H38" s="6"/>
      <c r="I38" s="6"/>
      <c r="J38" s="6"/>
      <c r="K38" s="6"/>
      <c r="L38" s="6"/>
      <c r="M38" s="6"/>
      <c r="N38" s="158">
        <f t="shared" si="3"/>
        <v>0</v>
      </c>
      <c r="O38" s="170" t="str">
        <f t="shared" si="4"/>
        <v/>
      </c>
      <c r="P38" s="245" t="str">
        <f t="shared" si="5"/>
        <v/>
      </c>
    </row>
    <row r="39" spans="1:16" ht="16.5" customHeight="1" thickBot="1">
      <c r="A39" s="42" t="str">
        <f>CALCULATIONS!A32</f>
        <v>Unused materials</v>
      </c>
      <c r="B39" s="6"/>
      <c r="C39" s="6"/>
      <c r="D39" s="6"/>
      <c r="E39" s="6"/>
      <c r="F39" s="6"/>
      <c r="G39" s="6"/>
      <c r="H39" s="6"/>
      <c r="I39" s="6"/>
      <c r="J39" s="6"/>
      <c r="K39" s="6"/>
      <c r="L39" s="6"/>
      <c r="M39" s="6"/>
      <c r="N39" s="158">
        <f t="shared" si="3"/>
        <v>0</v>
      </c>
      <c r="O39" s="170" t="str">
        <f t="shared" si="4"/>
        <v/>
      </c>
      <c r="P39" s="245" t="str">
        <f t="shared" si="5"/>
        <v/>
      </c>
    </row>
    <row r="40" spans="1:16" ht="16.5" customHeight="1" thickBot="1">
      <c r="A40" s="42" t="str">
        <f>CALCULATIONS!A33</f>
        <v>Covers (composite)</v>
      </c>
      <c r="B40" s="6"/>
      <c r="C40" s="6"/>
      <c r="D40" s="6"/>
      <c r="E40" s="6"/>
      <c r="F40" s="6"/>
      <c r="G40" s="6"/>
      <c r="H40" s="6"/>
      <c r="I40" s="6"/>
      <c r="J40" s="6"/>
      <c r="K40" s="6"/>
      <c r="L40" s="6"/>
      <c r="M40" s="6"/>
      <c r="N40" s="158">
        <f t="shared" si="3"/>
        <v>0</v>
      </c>
      <c r="O40" s="170" t="str">
        <f t="shared" si="4"/>
        <v/>
      </c>
      <c r="P40" s="245" t="str">
        <f t="shared" si="5"/>
        <v/>
      </c>
    </row>
    <row r="41" spans="1:16" ht="16.5" customHeight="1" thickBot="1">
      <c r="A41" s="42" t="str">
        <f>CALCULATIONS!A34</f>
        <v>Gowns (composite)</v>
      </c>
      <c r="B41" s="6"/>
      <c r="C41" s="6"/>
      <c r="D41" s="6"/>
      <c r="E41" s="6"/>
      <c r="F41" s="6"/>
      <c r="G41" s="6"/>
      <c r="H41" s="6"/>
      <c r="I41" s="6"/>
      <c r="J41" s="6"/>
      <c r="K41" s="6"/>
      <c r="L41" s="6"/>
      <c r="M41" s="6"/>
      <c r="N41" s="158">
        <f t="shared" si="3"/>
        <v>0</v>
      </c>
      <c r="O41" s="170" t="str">
        <f t="shared" si="4"/>
        <v/>
      </c>
      <c r="P41" s="245" t="str">
        <f t="shared" si="5"/>
        <v/>
      </c>
    </row>
    <row r="42" spans="1:16" ht="16.5" customHeight="1" thickBot="1">
      <c r="A42" s="42" t="str">
        <f>CALCULATIONS!A35</f>
        <v>CSSD wrapping</v>
      </c>
      <c r="B42" s="6"/>
      <c r="C42" s="6"/>
      <c r="D42" s="6"/>
      <c r="E42" s="6"/>
      <c r="F42" s="6"/>
      <c r="G42" s="6"/>
      <c r="H42" s="6"/>
      <c r="I42" s="6"/>
      <c r="J42" s="6"/>
      <c r="K42" s="6"/>
      <c r="L42" s="6"/>
      <c r="M42" s="6"/>
      <c r="N42" s="158">
        <f t="shared" si="3"/>
        <v>0</v>
      </c>
      <c r="O42" s="170" t="str">
        <f t="shared" si="4"/>
        <v/>
      </c>
      <c r="P42" s="245" t="str">
        <f t="shared" si="5"/>
        <v/>
      </c>
    </row>
    <row r="43" spans="1:16" ht="16.5" customHeight="1" thickBot="1">
      <c r="A43" s="42" t="str">
        <f>CALCULATIONS!A36</f>
        <v>Unrecoverable packaging</v>
      </c>
      <c r="B43" s="6"/>
      <c r="C43" s="6"/>
      <c r="D43" s="6"/>
      <c r="E43" s="6"/>
      <c r="F43" s="6"/>
      <c r="G43" s="6"/>
      <c r="H43" s="6"/>
      <c r="I43" s="6"/>
      <c r="J43" s="6"/>
      <c r="K43" s="6"/>
      <c r="L43" s="6"/>
      <c r="M43" s="6"/>
      <c r="N43" s="158">
        <f t="shared" si="3"/>
        <v>0</v>
      </c>
      <c r="O43" s="170" t="str">
        <f t="shared" si="4"/>
        <v/>
      </c>
      <c r="P43" s="245" t="str">
        <f t="shared" si="5"/>
        <v/>
      </c>
    </row>
    <row r="44" spans="1:16" ht="16.5" customHeight="1" thickBot="1">
      <c r="A44" s="42" t="str">
        <f>CALCULATIONS!A37</f>
        <v>IV bags (empty)</v>
      </c>
      <c r="B44" s="6"/>
      <c r="C44" s="6"/>
      <c r="D44" s="6"/>
      <c r="E44" s="6"/>
      <c r="F44" s="6"/>
      <c r="G44" s="6"/>
      <c r="H44" s="6"/>
      <c r="I44" s="6"/>
      <c r="J44" s="6"/>
      <c r="K44" s="6"/>
      <c r="L44" s="6"/>
      <c r="M44" s="6"/>
      <c r="N44" s="158">
        <f t="shared" si="3"/>
        <v>0</v>
      </c>
      <c r="O44" s="170" t="str">
        <f t="shared" si="4"/>
        <v/>
      </c>
      <c r="P44" s="245" t="str">
        <f t="shared" si="5"/>
        <v/>
      </c>
    </row>
    <row r="45" spans="1:16" ht="16.5" customHeight="1" thickBot="1">
      <c r="A45" s="42" t="str">
        <f>CALCULATIONS!A38</f>
        <v>IV &amp; urine bags (with liquid)</v>
      </c>
      <c r="B45" s="6"/>
      <c r="C45" s="6"/>
      <c r="D45" s="6"/>
      <c r="E45" s="6"/>
      <c r="F45" s="6"/>
      <c r="G45" s="6"/>
      <c r="H45" s="6"/>
      <c r="I45" s="6"/>
      <c r="J45" s="6"/>
      <c r="K45" s="6"/>
      <c r="L45" s="6"/>
      <c r="M45" s="6"/>
      <c r="N45" s="158">
        <f t="shared" si="3"/>
        <v>0</v>
      </c>
      <c r="O45" s="170" t="str">
        <f t="shared" si="4"/>
        <v/>
      </c>
      <c r="P45" s="245" t="str">
        <f t="shared" si="5"/>
        <v/>
      </c>
    </row>
    <row r="46" spans="1:16" ht="16.5" customHeight="1" thickBot="1">
      <c r="A46" s="42" t="str">
        <f>CALCULATIONS!A39</f>
        <v>Composite cups</v>
      </c>
      <c r="B46" s="6"/>
      <c r="C46" s="6"/>
      <c r="D46" s="6"/>
      <c r="E46" s="6"/>
      <c r="F46" s="6"/>
      <c r="G46" s="6"/>
      <c r="H46" s="6"/>
      <c r="I46" s="6"/>
      <c r="J46" s="6"/>
      <c r="K46" s="6"/>
      <c r="L46" s="6"/>
      <c r="M46" s="6"/>
      <c r="N46" s="158">
        <f t="shared" si="3"/>
        <v>0</v>
      </c>
      <c r="O46" s="170" t="str">
        <f t="shared" si="4"/>
        <v/>
      </c>
      <c r="P46" s="245" t="str">
        <f t="shared" si="5"/>
        <v/>
      </c>
    </row>
    <row r="47" spans="1:16" ht="16.5" customHeight="1" thickBot="1">
      <c r="A47" s="42" t="str">
        <f>CALCULATIONS!A40</f>
        <v>Lab samples / bodily fluids</v>
      </c>
      <c r="B47" s="6"/>
      <c r="C47" s="6"/>
      <c r="D47" s="6"/>
      <c r="E47" s="6"/>
      <c r="F47" s="6"/>
      <c r="G47" s="6"/>
      <c r="H47" s="6"/>
      <c r="I47" s="6"/>
      <c r="J47" s="6"/>
      <c r="K47" s="6"/>
      <c r="L47" s="6"/>
      <c r="M47" s="6"/>
      <c r="N47" s="158">
        <f t="shared" si="3"/>
        <v>0</v>
      </c>
      <c r="O47" s="170" t="str">
        <f t="shared" si="4"/>
        <v/>
      </c>
      <c r="P47" s="245" t="str">
        <f t="shared" si="5"/>
        <v/>
      </c>
    </row>
    <row r="48" spans="1:16" ht="16.5" customHeight="1" thickBot="1">
      <c r="A48" s="42" t="str">
        <f>CALCULATIONS!A41</f>
        <v>OTHER MATERIALS</v>
      </c>
      <c r="B48" s="6"/>
      <c r="C48" s="6"/>
      <c r="D48" s="6"/>
      <c r="E48" s="6"/>
      <c r="F48" s="6"/>
      <c r="G48" s="6"/>
      <c r="H48" s="6"/>
      <c r="I48" s="6"/>
      <c r="J48" s="6"/>
      <c r="K48" s="6"/>
      <c r="L48" s="6"/>
      <c r="M48" s="6"/>
      <c r="N48" s="158">
        <f t="shared" si="3"/>
        <v>0</v>
      </c>
      <c r="O48" s="170" t="str">
        <f t="shared" si="4"/>
        <v/>
      </c>
      <c r="P48" s="245" t="str">
        <f t="shared" si="5"/>
        <v/>
      </c>
    </row>
    <row r="49" spans="1:16" ht="16.5" customHeight="1" thickBot="1">
      <c r="A49" s="42" t="str">
        <f>CALCULATIONS!A42</f>
        <v>Ink cartridges</v>
      </c>
      <c r="B49" s="6"/>
      <c r="C49" s="6"/>
      <c r="D49" s="6"/>
      <c r="E49" s="6"/>
      <c r="F49" s="6"/>
      <c r="G49" s="6"/>
      <c r="H49" s="6"/>
      <c r="I49" s="6"/>
      <c r="J49" s="6"/>
      <c r="K49" s="6"/>
      <c r="L49" s="6"/>
      <c r="M49" s="6"/>
      <c r="N49" s="158">
        <f t="shared" si="3"/>
        <v>0</v>
      </c>
      <c r="O49" s="170" t="str">
        <f t="shared" si="4"/>
        <v/>
      </c>
      <c r="P49" s="245" t="str">
        <f t="shared" si="5"/>
        <v/>
      </c>
    </row>
    <row r="50" spans="1:16" ht="16.5" customHeight="1" thickBot="1">
      <c r="A50" s="42" t="str">
        <f>CALCULATIONS!A43</f>
        <v>Medicines</v>
      </c>
      <c r="B50" s="6"/>
      <c r="C50" s="6"/>
      <c r="D50" s="6"/>
      <c r="E50" s="6"/>
      <c r="F50" s="6"/>
      <c r="G50" s="6"/>
      <c r="H50" s="6"/>
      <c r="I50" s="6"/>
      <c r="J50" s="6"/>
      <c r="K50" s="6"/>
      <c r="L50" s="6"/>
      <c r="M50" s="6"/>
      <c r="N50" s="158">
        <f>SUM(B50:M50)</f>
        <v>0</v>
      </c>
      <c r="O50" s="170" t="str">
        <f t="shared" si="4"/>
        <v/>
      </c>
      <c r="P50" s="245" t="str">
        <f t="shared" si="5"/>
        <v/>
      </c>
    </row>
    <row r="51" spans="1:16" ht="16.5" customHeight="1" thickBot="1">
      <c r="A51" s="91" t="s">
        <v>51</v>
      </c>
      <c r="B51" s="174">
        <f t="shared" ref="B51:P51" si="6">SUM(B11:B50)</f>
        <v>0</v>
      </c>
      <c r="C51" s="175">
        <f t="shared" si="6"/>
        <v>0</v>
      </c>
      <c r="D51" s="175">
        <f t="shared" si="6"/>
        <v>0</v>
      </c>
      <c r="E51" s="175">
        <f t="shared" si="6"/>
        <v>0</v>
      </c>
      <c r="F51" s="175">
        <f t="shared" si="6"/>
        <v>0</v>
      </c>
      <c r="G51" s="175">
        <f t="shared" si="6"/>
        <v>0</v>
      </c>
      <c r="H51" s="175">
        <f t="shared" si="6"/>
        <v>0</v>
      </c>
      <c r="I51" s="175">
        <f t="shared" si="6"/>
        <v>0</v>
      </c>
      <c r="J51" s="175">
        <f t="shared" si="6"/>
        <v>0</v>
      </c>
      <c r="K51" s="175">
        <f t="shared" si="6"/>
        <v>0</v>
      </c>
      <c r="L51" s="175">
        <f t="shared" si="6"/>
        <v>0</v>
      </c>
      <c r="M51" s="176">
        <f t="shared" si="6"/>
        <v>0</v>
      </c>
      <c r="N51" s="177">
        <f t="shared" si="6"/>
        <v>0</v>
      </c>
      <c r="O51" s="178">
        <f t="shared" si="6"/>
        <v>0</v>
      </c>
      <c r="P51" s="179">
        <f t="shared" si="6"/>
        <v>0</v>
      </c>
    </row>
    <row r="52" spans="1:16" ht="16.5" customHeight="1">
      <c r="A52" s="39"/>
      <c r="B52" s="46"/>
      <c r="C52" s="46"/>
      <c r="D52" s="46"/>
      <c r="E52" s="46"/>
      <c r="F52" s="46"/>
      <c r="G52" s="46"/>
      <c r="H52" s="46"/>
      <c r="I52" s="46"/>
      <c r="J52" s="46"/>
      <c r="K52" s="46"/>
      <c r="L52" s="46"/>
      <c r="M52" s="46"/>
      <c r="N52" s="39"/>
      <c r="O52" s="39"/>
      <c r="P52" s="47"/>
    </row>
    <row r="53" spans="1:16" ht="16.5" customHeight="1">
      <c r="O53" s="39"/>
      <c r="P53" s="11"/>
    </row>
    <row r="54" spans="1:16" ht="16.5" customHeight="1">
      <c r="O54" s="39"/>
      <c r="P54" s="50"/>
    </row>
  </sheetData>
  <sheetProtection password="AD22" sheet="1" scenarios="1"/>
  <mergeCells count="18">
    <mergeCell ref="A1:P1"/>
    <mergeCell ref="A2:P2"/>
    <mergeCell ref="N8:O8"/>
    <mergeCell ref="A10:P10"/>
    <mergeCell ref="A13:P13"/>
    <mergeCell ref="B7:P7"/>
    <mergeCell ref="C3:E3"/>
    <mergeCell ref="C5:E5"/>
    <mergeCell ref="P3:P4"/>
    <mergeCell ref="B8:M8"/>
    <mergeCell ref="A7:A9"/>
    <mergeCell ref="A31:P31"/>
    <mergeCell ref="A34:P34"/>
    <mergeCell ref="A23:P23"/>
    <mergeCell ref="A28:P28"/>
    <mergeCell ref="A15:P15"/>
    <mergeCell ref="A17:P17"/>
    <mergeCell ref="A20:P20"/>
  </mergeCells>
  <phoneticPr fontId="8" type="noConversion"/>
  <printOptions horizontalCentered="1"/>
  <pageMargins left="0.74803149606299213" right="0.74803149606299213" top="0.98425196850393704" bottom="0.98425196850393704" header="0.51181102362204722" footer="0.51181102362204722"/>
  <pageSetup paperSize="9" orientation="portrait" horizontalDpi="4294967292" verticalDpi="4294967292"/>
  <colBreaks count="1" manualBreakCount="1">
    <brk id="16" max="1048575" man="1"/>
  </colBreaks>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54"/>
  <sheetViews>
    <sheetView zoomScaleNormal="90" zoomScaleSheetLayoutView="25" zoomScalePageLayoutView="90" workbookViewId="0">
      <selection activeCell="B14" sqref="B14"/>
    </sheetView>
  </sheetViews>
  <sheetFormatPr baseColWidth="10" defaultColWidth="9.1640625" defaultRowHeight="16.5" customHeight="1" x14ac:dyDescent="0"/>
  <cols>
    <col min="1" max="1" width="29.83203125" style="37" customWidth="1"/>
    <col min="2" max="3" width="14.6640625" style="37" customWidth="1"/>
    <col min="4" max="4" width="10.1640625" style="37" customWidth="1"/>
    <col min="5" max="5" width="10.6640625" style="37" customWidth="1"/>
    <col min="6" max="13" width="10.1640625" style="37" customWidth="1"/>
    <col min="14" max="15" width="11.83203125" style="37" customWidth="1"/>
    <col min="16" max="16" width="11.83203125" style="48" customWidth="1"/>
    <col min="17" max="16384" width="9.1640625" style="37"/>
  </cols>
  <sheetData>
    <row r="1" spans="1:18" ht="16.5" customHeight="1">
      <c r="A1" s="313" t="s">
        <v>40</v>
      </c>
      <c r="B1" s="313"/>
      <c r="C1" s="313"/>
      <c r="D1" s="313"/>
      <c r="E1" s="313"/>
      <c r="F1" s="313"/>
      <c r="G1" s="313"/>
      <c r="H1" s="313"/>
      <c r="I1" s="313"/>
      <c r="J1" s="313"/>
      <c r="K1" s="313"/>
      <c r="L1" s="313"/>
      <c r="M1" s="313"/>
      <c r="N1" s="313"/>
      <c r="O1" s="313"/>
      <c r="P1" s="313"/>
    </row>
    <row r="2" spans="1:18" ht="16.5" customHeight="1">
      <c r="A2" s="313" t="s">
        <v>108</v>
      </c>
      <c r="B2" s="313"/>
      <c r="C2" s="313"/>
      <c r="D2" s="313"/>
      <c r="E2" s="313"/>
      <c r="F2" s="313"/>
      <c r="G2" s="313"/>
      <c r="H2" s="313"/>
      <c r="I2" s="313"/>
      <c r="J2" s="313"/>
      <c r="K2" s="313"/>
      <c r="L2" s="313"/>
      <c r="M2" s="313"/>
      <c r="N2" s="313"/>
      <c r="O2" s="313"/>
      <c r="P2" s="313"/>
    </row>
    <row r="3" spans="1:18" ht="29" customHeight="1">
      <c r="A3" s="146"/>
      <c r="B3" s="146"/>
      <c r="C3" s="311" t="s">
        <v>111</v>
      </c>
      <c r="D3" s="311"/>
      <c r="E3" s="312"/>
      <c r="F3" s="131"/>
      <c r="G3" s="38"/>
      <c r="H3" s="146"/>
      <c r="I3" s="146"/>
      <c r="J3" s="146"/>
      <c r="K3" s="146"/>
      <c r="L3" s="146"/>
      <c r="M3" s="146"/>
      <c r="N3" s="144" t="s">
        <v>109</v>
      </c>
      <c r="O3" s="145">
        <f>F5-O4</f>
        <v>0</v>
      </c>
      <c r="P3" s="322" t="s">
        <v>22</v>
      </c>
    </row>
    <row r="4" spans="1:18" ht="25" customHeight="1">
      <c r="A4" s="146"/>
      <c r="B4" s="146"/>
      <c r="C4" s="142"/>
      <c r="D4" s="142"/>
      <c r="E4" s="142"/>
      <c r="F4" s="10"/>
      <c r="G4" s="10"/>
      <c r="H4" s="146"/>
      <c r="I4" s="146"/>
      <c r="J4" s="146"/>
      <c r="K4" s="146"/>
      <c r="L4" s="146"/>
      <c r="M4" s="146"/>
      <c r="N4" s="144" t="s">
        <v>110</v>
      </c>
      <c r="O4" s="145">
        <f>N51</f>
        <v>0</v>
      </c>
      <c r="P4" s="322"/>
    </row>
    <row r="5" spans="1:18" s="39" customFormat="1" ht="16.5" customHeight="1">
      <c r="A5" s="26"/>
      <c r="B5" s="12"/>
      <c r="C5" s="311" t="s">
        <v>112</v>
      </c>
      <c r="D5" s="311"/>
      <c r="E5" s="312"/>
      <c r="F5" s="131"/>
      <c r="G5" s="134" t="s">
        <v>22</v>
      </c>
      <c r="H5" s="12"/>
      <c r="I5" s="12"/>
      <c r="J5" s="12"/>
      <c r="K5" s="12"/>
      <c r="L5" s="12"/>
      <c r="M5" s="12"/>
      <c r="N5" s="12"/>
      <c r="O5" s="12"/>
      <c r="P5" s="12"/>
    </row>
    <row r="6" spans="1:18" s="41" customFormat="1" ht="33" customHeight="1" thickBot="1">
      <c r="A6" s="27"/>
      <c r="C6" s="13"/>
      <c r="D6" s="13"/>
      <c r="E6" s="13"/>
      <c r="G6" s="13"/>
      <c r="H6" s="13"/>
      <c r="I6" s="13"/>
      <c r="J6" s="13"/>
      <c r="K6" s="13"/>
      <c r="L6" s="13"/>
      <c r="M6" s="13"/>
      <c r="N6" s="13"/>
      <c r="O6" s="13"/>
      <c r="P6" s="13"/>
    </row>
    <row r="7" spans="1:18" s="41" customFormat="1" ht="33" customHeight="1" thickBot="1">
      <c r="A7" s="301"/>
      <c r="B7" s="314" t="s">
        <v>135</v>
      </c>
      <c r="C7" s="298"/>
      <c r="D7" s="298"/>
      <c r="E7" s="298"/>
      <c r="F7" s="298"/>
      <c r="G7" s="298"/>
      <c r="H7" s="298"/>
      <c r="I7" s="298"/>
      <c r="J7" s="298"/>
      <c r="K7" s="298"/>
      <c r="L7" s="298"/>
      <c r="M7" s="298"/>
      <c r="N7" s="298"/>
      <c r="O7" s="298"/>
      <c r="P7" s="299"/>
    </row>
    <row r="8" spans="1:18" s="41" customFormat="1" ht="33" customHeight="1" thickBot="1">
      <c r="A8" s="302"/>
      <c r="B8" s="321"/>
      <c r="C8" s="308"/>
      <c r="D8" s="308"/>
      <c r="E8" s="308"/>
      <c r="F8" s="308"/>
      <c r="G8" s="308"/>
      <c r="H8" s="308"/>
      <c r="I8" s="308"/>
      <c r="J8" s="308"/>
      <c r="K8" s="308"/>
      <c r="L8" s="308"/>
      <c r="M8" s="309"/>
      <c r="N8" s="290" t="s">
        <v>10</v>
      </c>
      <c r="O8" s="292"/>
      <c r="P8" s="246" t="s">
        <v>23</v>
      </c>
    </row>
    <row r="9" spans="1:18" ht="33" customHeight="1" thickBot="1">
      <c r="A9" s="302"/>
      <c r="B9" s="227" t="s">
        <v>113</v>
      </c>
      <c r="C9" s="227" t="s">
        <v>114</v>
      </c>
      <c r="D9" s="227" t="s">
        <v>115</v>
      </c>
      <c r="E9" s="227" t="s">
        <v>116</v>
      </c>
      <c r="F9" s="227" t="s">
        <v>117</v>
      </c>
      <c r="G9" s="227" t="s">
        <v>118</v>
      </c>
      <c r="H9" s="227" t="s">
        <v>119</v>
      </c>
      <c r="I9" s="227" t="s">
        <v>120</v>
      </c>
      <c r="J9" s="227" t="s">
        <v>121</v>
      </c>
      <c r="K9" s="227" t="s">
        <v>122</v>
      </c>
      <c r="L9" s="227" t="s">
        <v>123</v>
      </c>
      <c r="M9" s="228" t="s">
        <v>124</v>
      </c>
      <c r="N9" s="229" t="s">
        <v>37</v>
      </c>
      <c r="O9" s="230" t="s">
        <v>38</v>
      </c>
      <c r="P9" s="247" t="s">
        <v>9</v>
      </c>
    </row>
    <row r="10" spans="1:18" ht="16.5" customHeight="1" thickBot="1">
      <c r="A10" s="290" t="s">
        <v>18</v>
      </c>
      <c r="B10" s="291"/>
      <c r="C10" s="291"/>
      <c r="D10" s="291"/>
      <c r="E10" s="291"/>
      <c r="F10" s="291"/>
      <c r="G10" s="291"/>
      <c r="H10" s="291"/>
      <c r="I10" s="291"/>
      <c r="J10" s="291"/>
      <c r="K10" s="291"/>
      <c r="L10" s="291"/>
      <c r="M10" s="291"/>
      <c r="N10" s="291"/>
      <c r="O10" s="291"/>
      <c r="P10" s="292"/>
    </row>
    <row r="11" spans="1:18" ht="16.5" customHeight="1">
      <c r="A11" s="223" t="s">
        <v>20</v>
      </c>
      <c r="B11" s="218"/>
      <c r="C11" s="218"/>
      <c r="D11" s="218"/>
      <c r="E11" s="218"/>
      <c r="F11" s="218"/>
      <c r="G11" s="218"/>
      <c r="H11" s="218"/>
      <c r="I11" s="218"/>
      <c r="J11" s="218"/>
      <c r="K11" s="218"/>
      <c r="L11" s="218"/>
      <c r="M11" s="218"/>
      <c r="N11" s="156">
        <f t="shared" ref="N11:N12" si="0">SUM(B11:M11)</f>
        <v>0</v>
      </c>
      <c r="O11" s="157" t="str">
        <f>IF(N11=0,"",(N11/$N$51))</f>
        <v/>
      </c>
      <c r="P11" s="248" t="str">
        <f>IF(N11=0,"",((N11/$N$51)*($F$5)))</f>
        <v/>
      </c>
    </row>
    <row r="12" spans="1:18" ht="16.5" customHeight="1" thickBot="1">
      <c r="A12" s="213" t="s">
        <v>30</v>
      </c>
      <c r="B12" s="214"/>
      <c r="C12" s="214"/>
      <c r="D12" s="214"/>
      <c r="E12" s="214"/>
      <c r="F12" s="214"/>
      <c r="G12" s="214"/>
      <c r="H12" s="214"/>
      <c r="I12" s="214"/>
      <c r="J12" s="214"/>
      <c r="K12" s="214"/>
      <c r="L12" s="214"/>
      <c r="M12" s="214"/>
      <c r="N12" s="215">
        <f t="shared" si="0"/>
        <v>0</v>
      </c>
      <c r="O12" s="216" t="str">
        <f>IF(N12=0,"",(N12/$N$51))</f>
        <v/>
      </c>
      <c r="P12" s="249" t="str">
        <f>IF(N12=0,"",((N12/$N$51)*($F$5)))</f>
        <v/>
      </c>
    </row>
    <row r="13" spans="1:18" ht="16.5" customHeight="1" thickBot="1">
      <c r="A13" s="290" t="s">
        <v>8</v>
      </c>
      <c r="B13" s="291"/>
      <c r="C13" s="291"/>
      <c r="D13" s="291"/>
      <c r="E13" s="291"/>
      <c r="F13" s="291"/>
      <c r="G13" s="291"/>
      <c r="H13" s="291"/>
      <c r="I13" s="291"/>
      <c r="J13" s="291"/>
      <c r="K13" s="291"/>
      <c r="L13" s="291"/>
      <c r="M13" s="291"/>
      <c r="N13" s="291"/>
      <c r="O13" s="291"/>
      <c r="P13" s="292"/>
    </row>
    <row r="14" spans="1:18" ht="16.5" customHeight="1" thickBot="1">
      <c r="A14" s="44" t="s">
        <v>35</v>
      </c>
      <c r="B14" s="219"/>
      <c r="C14" s="219"/>
      <c r="D14" s="219"/>
      <c r="E14" s="219"/>
      <c r="F14" s="219"/>
      <c r="G14" s="219"/>
      <c r="H14" s="219"/>
      <c r="I14" s="219"/>
      <c r="J14" s="219"/>
      <c r="K14" s="219"/>
      <c r="L14" s="219"/>
      <c r="M14" s="219"/>
      <c r="N14" s="215">
        <f>SUM(B14:M14)</f>
        <v>0</v>
      </c>
      <c r="O14" s="216" t="str">
        <f>IF(N14=0,"",(N14/$N$51))</f>
        <v/>
      </c>
      <c r="P14" s="250" t="str">
        <f>IF(N14=0,"",((N14/$N$51)*($F$5)))</f>
        <v/>
      </c>
    </row>
    <row r="15" spans="1:18" ht="16.5" customHeight="1" thickBot="1">
      <c r="A15" s="297" t="s">
        <v>21</v>
      </c>
      <c r="B15" s="294"/>
      <c r="C15" s="294"/>
      <c r="D15" s="294"/>
      <c r="E15" s="294"/>
      <c r="F15" s="294"/>
      <c r="G15" s="294"/>
      <c r="H15" s="294"/>
      <c r="I15" s="294"/>
      <c r="J15" s="294"/>
      <c r="K15" s="294"/>
      <c r="L15" s="294"/>
      <c r="M15" s="294"/>
      <c r="N15" s="294"/>
      <c r="O15" s="294"/>
      <c r="P15" s="295"/>
      <c r="Q15" s="21"/>
      <c r="R15" s="21"/>
    </row>
    <row r="16" spans="1:18" ht="16.5" customHeight="1" thickBot="1">
      <c r="A16" s="44" t="s">
        <v>1</v>
      </c>
      <c r="B16" s="219"/>
      <c r="C16" s="219"/>
      <c r="D16" s="219"/>
      <c r="E16" s="219"/>
      <c r="F16" s="219"/>
      <c r="G16" s="219"/>
      <c r="H16" s="219"/>
      <c r="I16" s="219"/>
      <c r="J16" s="219"/>
      <c r="K16" s="219"/>
      <c r="L16" s="219"/>
      <c r="M16" s="219"/>
      <c r="N16" s="215">
        <f>SUM(B16:M16)</f>
        <v>0</v>
      </c>
      <c r="O16" s="216" t="str">
        <f>IF(N16=0,"",(N16/$N$51))</f>
        <v/>
      </c>
      <c r="P16" s="250" t="str">
        <f>IF(N16=0,"",((N16/$N$51)*($F$5)))</f>
        <v/>
      </c>
      <c r="Q16" s="21"/>
      <c r="R16" s="21"/>
    </row>
    <row r="17" spans="1:16" ht="16.5" customHeight="1" thickBot="1">
      <c r="A17" s="290" t="s">
        <v>31</v>
      </c>
      <c r="B17" s="291"/>
      <c r="C17" s="291"/>
      <c r="D17" s="291"/>
      <c r="E17" s="291"/>
      <c r="F17" s="291"/>
      <c r="G17" s="291"/>
      <c r="H17" s="291"/>
      <c r="I17" s="291"/>
      <c r="J17" s="291"/>
      <c r="K17" s="291"/>
      <c r="L17" s="291"/>
      <c r="M17" s="291"/>
      <c r="N17" s="291"/>
      <c r="O17" s="291"/>
      <c r="P17" s="292"/>
    </row>
    <row r="18" spans="1:16" ht="16.5" customHeight="1">
      <c r="A18" s="223" t="s">
        <v>2</v>
      </c>
      <c r="B18" s="218"/>
      <c r="C18" s="218"/>
      <c r="D18" s="218"/>
      <c r="E18" s="218"/>
      <c r="F18" s="218"/>
      <c r="G18" s="218"/>
      <c r="H18" s="218"/>
      <c r="I18" s="218"/>
      <c r="J18" s="218"/>
      <c r="K18" s="218"/>
      <c r="L18" s="218"/>
      <c r="M18" s="218"/>
      <c r="N18" s="156">
        <f t="shared" ref="N18:N19" si="1">SUM(B18:M18)</f>
        <v>0</v>
      </c>
      <c r="O18" s="157" t="str">
        <f>IF(N18=0,"",(N18/$N$51))</f>
        <v/>
      </c>
      <c r="P18" s="248" t="str">
        <f>IF(N18=0,"",((N18/$N$51)*($F$5)))</f>
        <v/>
      </c>
    </row>
    <row r="19" spans="1:16" ht="16.5" customHeight="1" thickBot="1">
      <c r="A19" s="213" t="s">
        <v>28</v>
      </c>
      <c r="B19" s="214"/>
      <c r="C19" s="214"/>
      <c r="D19" s="214"/>
      <c r="E19" s="214"/>
      <c r="F19" s="214"/>
      <c r="G19" s="214"/>
      <c r="H19" s="214"/>
      <c r="I19" s="214"/>
      <c r="J19" s="214"/>
      <c r="K19" s="214"/>
      <c r="L19" s="214"/>
      <c r="M19" s="214"/>
      <c r="N19" s="215">
        <f t="shared" si="1"/>
        <v>0</v>
      </c>
      <c r="O19" s="216" t="str">
        <f>IF(N19=0,"",(N19/$N$51))</f>
        <v/>
      </c>
      <c r="P19" s="249" t="str">
        <f>IF(N19=0,"",((N19/$N$51)*($F$5)))</f>
        <v/>
      </c>
    </row>
    <row r="20" spans="1:16" ht="16.5" customHeight="1" thickBot="1">
      <c r="A20" s="290" t="s">
        <v>32</v>
      </c>
      <c r="B20" s="291"/>
      <c r="C20" s="291"/>
      <c r="D20" s="291"/>
      <c r="E20" s="291"/>
      <c r="F20" s="291"/>
      <c r="G20" s="291"/>
      <c r="H20" s="291"/>
      <c r="I20" s="291"/>
      <c r="J20" s="291"/>
      <c r="K20" s="291"/>
      <c r="L20" s="291"/>
      <c r="M20" s="291"/>
      <c r="N20" s="291"/>
      <c r="O20" s="291"/>
      <c r="P20" s="292"/>
    </row>
    <row r="21" spans="1:16" ht="16.5" customHeight="1">
      <c r="A21" s="223" t="s">
        <v>3</v>
      </c>
      <c r="B21" s="218"/>
      <c r="C21" s="218"/>
      <c r="D21" s="218"/>
      <c r="E21" s="218"/>
      <c r="F21" s="218"/>
      <c r="G21" s="218"/>
      <c r="H21" s="218"/>
      <c r="I21" s="218"/>
      <c r="J21" s="218"/>
      <c r="K21" s="218"/>
      <c r="L21" s="218"/>
      <c r="M21" s="218"/>
      <c r="N21" s="156">
        <f>SUM(B21:M21)</f>
        <v>0</v>
      </c>
      <c r="O21" s="157" t="str">
        <f>IF(N21=0,"",(N21/$N$51))</f>
        <v/>
      </c>
      <c r="P21" s="248" t="str">
        <f>IF(N21=0,"",((N21/$N$51)*($F$5)))</f>
        <v/>
      </c>
    </row>
    <row r="22" spans="1:16" ht="16.5" customHeight="1" thickBot="1">
      <c r="A22" s="213" t="s">
        <v>6</v>
      </c>
      <c r="B22" s="214"/>
      <c r="C22" s="214"/>
      <c r="D22" s="214"/>
      <c r="E22" s="214"/>
      <c r="F22" s="214"/>
      <c r="G22" s="214"/>
      <c r="H22" s="214"/>
      <c r="I22" s="214"/>
      <c r="J22" s="214"/>
      <c r="K22" s="214"/>
      <c r="L22" s="214"/>
      <c r="M22" s="214"/>
      <c r="N22" s="215">
        <f>SUM(B22:M22)</f>
        <v>0</v>
      </c>
      <c r="O22" s="216" t="str">
        <f>IF(N22=0,"",(N22/$N$51))</f>
        <v/>
      </c>
      <c r="P22" s="249" t="str">
        <f>IF(N22=0,"",((N22/$N$51)*($F$5)))</f>
        <v/>
      </c>
    </row>
    <row r="23" spans="1:16" ht="16.5" customHeight="1" thickBot="1">
      <c r="A23" s="297" t="s">
        <v>44</v>
      </c>
      <c r="B23" s="294"/>
      <c r="C23" s="294"/>
      <c r="D23" s="294"/>
      <c r="E23" s="294"/>
      <c r="F23" s="294"/>
      <c r="G23" s="294"/>
      <c r="H23" s="294"/>
      <c r="I23" s="294"/>
      <c r="J23" s="294"/>
      <c r="K23" s="294"/>
      <c r="L23" s="294"/>
      <c r="M23" s="294"/>
      <c r="N23" s="294"/>
      <c r="O23" s="294"/>
      <c r="P23" s="295"/>
    </row>
    <row r="24" spans="1:16" ht="16.5" customHeight="1">
      <c r="A24" s="223" t="s">
        <v>29</v>
      </c>
      <c r="B24" s="224"/>
      <c r="C24" s="218"/>
      <c r="D24" s="218"/>
      <c r="E24" s="218"/>
      <c r="F24" s="218"/>
      <c r="G24" s="218"/>
      <c r="H24" s="218"/>
      <c r="I24" s="218"/>
      <c r="J24" s="218"/>
      <c r="K24" s="218"/>
      <c r="L24" s="218"/>
      <c r="M24" s="218"/>
      <c r="N24" s="156">
        <f>SUM(B24:M24)</f>
        <v>0</v>
      </c>
      <c r="O24" s="157" t="str">
        <f>IF(N24=0,"",(N24/$N$51))</f>
        <v/>
      </c>
      <c r="P24" s="248" t="str">
        <f>IF(N24=0,"",((N24/$N$51)*($F$5)))</f>
        <v/>
      </c>
    </row>
    <row r="25" spans="1:16" ht="16.5" customHeight="1">
      <c r="A25" s="43" t="s">
        <v>27</v>
      </c>
      <c r="B25" s="30"/>
      <c r="C25" s="6"/>
      <c r="D25" s="6"/>
      <c r="E25" s="6"/>
      <c r="F25" s="6"/>
      <c r="G25" s="6"/>
      <c r="H25" s="6"/>
      <c r="I25" s="6"/>
      <c r="J25" s="6"/>
      <c r="K25" s="6"/>
      <c r="L25" s="6"/>
      <c r="M25" s="6"/>
      <c r="N25" s="156">
        <f>SUM(B25:M25)</f>
        <v>0</v>
      </c>
      <c r="O25" s="157" t="str">
        <f>IF(N25=0,"",(N25/$N$51))</f>
        <v/>
      </c>
      <c r="P25" s="245" t="str">
        <f>IF(N25=0,"",((N25/$N$51)*($F$5)))</f>
        <v/>
      </c>
    </row>
    <row r="26" spans="1:16" ht="16.5" customHeight="1">
      <c r="A26" s="58" t="s">
        <v>14</v>
      </c>
      <c r="B26" s="30"/>
      <c r="C26" s="6"/>
      <c r="D26" s="6"/>
      <c r="E26" s="6"/>
      <c r="F26" s="6"/>
      <c r="G26" s="6"/>
      <c r="H26" s="6"/>
      <c r="I26" s="6"/>
      <c r="J26" s="6"/>
      <c r="K26" s="6"/>
      <c r="L26" s="6"/>
      <c r="M26" s="6"/>
      <c r="N26" s="156">
        <f>SUM(B26:M26)</f>
        <v>0</v>
      </c>
      <c r="O26" s="157" t="str">
        <f>IF(N26=0,"",(N26/$N$51))</f>
        <v/>
      </c>
      <c r="P26" s="245" t="str">
        <f t="shared" ref="P26:P27" si="2">IF(N26=0,"",((N26/$N$51)*($F$5)))</f>
        <v/>
      </c>
    </row>
    <row r="27" spans="1:16" ht="16.5" customHeight="1" thickBot="1">
      <c r="A27" s="220" t="s">
        <v>50</v>
      </c>
      <c r="B27" s="221"/>
      <c r="C27" s="214"/>
      <c r="D27" s="214"/>
      <c r="E27" s="214"/>
      <c r="F27" s="214"/>
      <c r="G27" s="214"/>
      <c r="H27" s="214"/>
      <c r="I27" s="214"/>
      <c r="J27" s="214"/>
      <c r="K27" s="214"/>
      <c r="L27" s="214"/>
      <c r="M27" s="214"/>
      <c r="N27" s="215">
        <f>SUM(B27:M27)</f>
        <v>0</v>
      </c>
      <c r="O27" s="216" t="str">
        <f>IF(N27=0,"",(N27/$N$51))</f>
        <v/>
      </c>
      <c r="P27" s="245" t="str">
        <f t="shared" si="2"/>
        <v/>
      </c>
    </row>
    <row r="28" spans="1:16" ht="16.5" customHeight="1" thickBot="1">
      <c r="A28" s="290" t="s">
        <v>36</v>
      </c>
      <c r="B28" s="291"/>
      <c r="C28" s="291"/>
      <c r="D28" s="291"/>
      <c r="E28" s="291"/>
      <c r="F28" s="291"/>
      <c r="G28" s="291"/>
      <c r="H28" s="291"/>
      <c r="I28" s="291"/>
      <c r="J28" s="291"/>
      <c r="K28" s="291"/>
      <c r="L28" s="291"/>
      <c r="M28" s="291"/>
      <c r="N28" s="291"/>
      <c r="O28" s="291"/>
      <c r="P28" s="292"/>
    </row>
    <row r="29" spans="1:16" ht="16.5" customHeight="1">
      <c r="A29" s="90" t="s">
        <v>49</v>
      </c>
      <c r="B29" s="218"/>
      <c r="C29" s="218"/>
      <c r="D29" s="218"/>
      <c r="E29" s="218"/>
      <c r="F29" s="218"/>
      <c r="G29" s="218"/>
      <c r="H29" s="218"/>
      <c r="I29" s="218"/>
      <c r="J29" s="218"/>
      <c r="K29" s="218"/>
      <c r="L29" s="218"/>
      <c r="M29" s="218"/>
      <c r="N29" s="156">
        <f>SUM(B29:M29)</f>
        <v>0</v>
      </c>
      <c r="O29" s="157" t="str">
        <f>IF(N29=0,"",(N29/$N$51))</f>
        <v/>
      </c>
      <c r="P29" s="248" t="str">
        <f>IF(N29=0,"",((N29/$N$51)*($F$5)))</f>
        <v/>
      </c>
    </row>
    <row r="30" spans="1:16" ht="16.5" customHeight="1" thickBot="1">
      <c r="A30" s="222" t="s">
        <v>48</v>
      </c>
      <c r="B30" s="214"/>
      <c r="C30" s="214"/>
      <c r="D30" s="214"/>
      <c r="E30" s="214"/>
      <c r="F30" s="214"/>
      <c r="G30" s="214"/>
      <c r="H30" s="214"/>
      <c r="I30" s="214"/>
      <c r="J30" s="214"/>
      <c r="K30" s="214"/>
      <c r="L30" s="214"/>
      <c r="M30" s="214"/>
      <c r="N30" s="158">
        <f>SUM(B30:M30)</f>
        <v>0</v>
      </c>
      <c r="O30" s="216" t="str">
        <f>IF(N30=0,"",(N30/$N$51))</f>
        <v/>
      </c>
      <c r="P30" s="249" t="str">
        <f>IF(N30=0,"",((N30/$N$51)*($F$5)))</f>
        <v/>
      </c>
    </row>
    <row r="31" spans="1:16" ht="16.5" customHeight="1" thickBot="1">
      <c r="A31" s="290" t="s">
        <v>42</v>
      </c>
      <c r="B31" s="291"/>
      <c r="C31" s="291"/>
      <c r="D31" s="291"/>
      <c r="E31" s="291"/>
      <c r="F31" s="291"/>
      <c r="G31" s="291"/>
      <c r="H31" s="291"/>
      <c r="I31" s="291"/>
      <c r="J31" s="291"/>
      <c r="K31" s="291"/>
      <c r="L31" s="291"/>
      <c r="M31" s="291"/>
      <c r="N31" s="291"/>
      <c r="O31" s="291"/>
      <c r="P31" s="292"/>
    </row>
    <row r="32" spans="1:16" ht="16.5" customHeight="1">
      <c r="A32" s="223" t="s">
        <v>41</v>
      </c>
      <c r="B32" s="218"/>
      <c r="C32" s="218"/>
      <c r="D32" s="218"/>
      <c r="E32" s="218"/>
      <c r="F32" s="218"/>
      <c r="G32" s="218"/>
      <c r="H32" s="218"/>
      <c r="I32" s="218"/>
      <c r="J32" s="218"/>
      <c r="K32" s="218"/>
      <c r="L32" s="218"/>
      <c r="M32" s="218"/>
      <c r="N32" s="215">
        <f>SUM(B32:M32)</f>
        <v>0</v>
      </c>
      <c r="O32" s="216" t="str">
        <f>IF(N32=0,"",(N32/$N$51))</f>
        <v/>
      </c>
      <c r="P32" s="248" t="str">
        <f>IF(N32=0,"",((N32/$N$51)*($F$5)))</f>
        <v/>
      </c>
    </row>
    <row r="33" spans="1:16" ht="16.5" customHeight="1" thickBot="1">
      <c r="A33" s="44" t="s">
        <v>7</v>
      </c>
      <c r="B33" s="214"/>
      <c r="C33" s="214"/>
      <c r="D33" s="214"/>
      <c r="E33" s="214"/>
      <c r="F33" s="214"/>
      <c r="G33" s="214"/>
      <c r="H33" s="214"/>
      <c r="I33" s="214"/>
      <c r="J33" s="214"/>
      <c r="K33" s="214"/>
      <c r="L33" s="214"/>
      <c r="M33" s="214"/>
      <c r="N33" s="158">
        <f>SUM(B33:M33)</f>
        <v>0</v>
      </c>
      <c r="O33" s="170" t="str">
        <f>IF(N33=0,"",(N33/$N$51))</f>
        <v/>
      </c>
      <c r="P33" s="249" t="str">
        <f>IF(N33=0,"",((N33/$N$51)*($F$5)))</f>
        <v/>
      </c>
    </row>
    <row r="34" spans="1:16" ht="16.5" customHeight="1" thickBot="1">
      <c r="A34" s="290" t="s">
        <v>39</v>
      </c>
      <c r="B34" s="291"/>
      <c r="C34" s="291"/>
      <c r="D34" s="291"/>
      <c r="E34" s="291"/>
      <c r="F34" s="291"/>
      <c r="G34" s="291"/>
      <c r="H34" s="291"/>
      <c r="I34" s="291"/>
      <c r="J34" s="291"/>
      <c r="K34" s="291"/>
      <c r="L34" s="291"/>
      <c r="M34" s="291"/>
      <c r="N34" s="291"/>
      <c r="O34" s="291"/>
      <c r="P34" s="292"/>
    </row>
    <row r="35" spans="1:16" ht="16.5" customHeight="1" thickBot="1">
      <c r="A35" s="223" t="str">
        <f>CALCULATIONS!A28</f>
        <v xml:space="preserve">Clinical non-risk </v>
      </c>
      <c r="B35" s="218"/>
      <c r="C35" s="218"/>
      <c r="D35" s="218"/>
      <c r="E35" s="218"/>
      <c r="F35" s="218"/>
      <c r="G35" s="218"/>
      <c r="H35" s="218"/>
      <c r="I35" s="218"/>
      <c r="J35" s="218"/>
      <c r="K35" s="218"/>
      <c r="L35" s="218"/>
      <c r="M35" s="218"/>
      <c r="N35" s="215">
        <f t="shared" ref="N35:N49" si="3">SUM(B35:M35)</f>
        <v>0</v>
      </c>
      <c r="O35" s="216" t="str">
        <f t="shared" ref="O35:O50" si="4">IF(N35=0,"",(N35/$N$51))</f>
        <v/>
      </c>
      <c r="P35" s="248" t="str">
        <f>IF(N35=0,"",((N35/$N$51)*($F$5)))</f>
        <v/>
      </c>
    </row>
    <row r="36" spans="1:16" ht="16.5" customHeight="1" thickBot="1">
      <c r="A36" s="42" t="str">
        <f>CALCULATIONS!A29</f>
        <v>Clinical risk</v>
      </c>
      <c r="B36" s="6"/>
      <c r="C36" s="6"/>
      <c r="D36" s="6"/>
      <c r="E36" s="6"/>
      <c r="F36" s="6"/>
      <c r="G36" s="6"/>
      <c r="H36" s="6"/>
      <c r="I36" s="6"/>
      <c r="J36" s="6"/>
      <c r="K36" s="6"/>
      <c r="L36" s="6"/>
      <c r="M36" s="6"/>
      <c r="N36" s="158">
        <f t="shared" si="3"/>
        <v>0</v>
      </c>
      <c r="O36" s="170" t="str">
        <f t="shared" si="4"/>
        <v/>
      </c>
      <c r="P36" s="245" t="str">
        <f>IF(N36=0,"",((N36/$N$51)*($F$5)))</f>
        <v/>
      </c>
    </row>
    <row r="37" spans="1:16" ht="16.5" customHeight="1" thickBot="1">
      <c r="A37" s="42" t="str">
        <f>CALCULATIONS!A30</f>
        <v>Plastic gloves</v>
      </c>
      <c r="B37" s="6"/>
      <c r="C37" s="6"/>
      <c r="D37" s="6"/>
      <c r="E37" s="6"/>
      <c r="F37" s="6"/>
      <c r="G37" s="6"/>
      <c r="H37" s="6"/>
      <c r="I37" s="6"/>
      <c r="J37" s="6"/>
      <c r="K37" s="6"/>
      <c r="L37" s="6"/>
      <c r="M37" s="6"/>
      <c r="N37" s="158">
        <f t="shared" si="3"/>
        <v>0</v>
      </c>
      <c r="O37" s="170" t="str">
        <f t="shared" si="4"/>
        <v/>
      </c>
      <c r="P37" s="245" t="str">
        <f t="shared" ref="P37:P50" si="5">IF(N37=0,"",((N37/$N$51)*($F$5)))</f>
        <v/>
      </c>
    </row>
    <row r="38" spans="1:16" ht="16.5" customHeight="1" thickBot="1">
      <c r="A38" s="42" t="str">
        <f>CALCULATIONS!A31</f>
        <v>Plastic aprons</v>
      </c>
      <c r="B38" s="6"/>
      <c r="C38" s="6"/>
      <c r="D38" s="6"/>
      <c r="E38" s="6"/>
      <c r="F38" s="6"/>
      <c r="G38" s="6"/>
      <c r="H38" s="6"/>
      <c r="I38" s="6"/>
      <c r="J38" s="6"/>
      <c r="K38" s="6"/>
      <c r="L38" s="6"/>
      <c r="M38" s="6"/>
      <c r="N38" s="158">
        <f t="shared" si="3"/>
        <v>0</v>
      </c>
      <c r="O38" s="170" t="str">
        <f t="shared" si="4"/>
        <v/>
      </c>
      <c r="P38" s="245" t="str">
        <f t="shared" si="5"/>
        <v/>
      </c>
    </row>
    <row r="39" spans="1:16" ht="16.5" customHeight="1" thickBot="1">
      <c r="A39" s="42" t="str">
        <f>CALCULATIONS!A32</f>
        <v>Unused materials</v>
      </c>
      <c r="B39" s="6"/>
      <c r="C39" s="6"/>
      <c r="D39" s="6"/>
      <c r="E39" s="6"/>
      <c r="F39" s="6"/>
      <c r="G39" s="6"/>
      <c r="H39" s="6"/>
      <c r="I39" s="6"/>
      <c r="J39" s="6"/>
      <c r="K39" s="6"/>
      <c r="L39" s="6"/>
      <c r="M39" s="6"/>
      <c r="N39" s="158">
        <f t="shared" si="3"/>
        <v>0</v>
      </c>
      <c r="O39" s="170" t="str">
        <f t="shared" si="4"/>
        <v/>
      </c>
      <c r="P39" s="245" t="str">
        <f t="shared" si="5"/>
        <v/>
      </c>
    </row>
    <row r="40" spans="1:16" ht="16.5" customHeight="1" thickBot="1">
      <c r="A40" s="42" t="str">
        <f>CALCULATIONS!A33</f>
        <v>Covers (composite)</v>
      </c>
      <c r="B40" s="6"/>
      <c r="C40" s="6"/>
      <c r="D40" s="6"/>
      <c r="E40" s="6"/>
      <c r="F40" s="6"/>
      <c r="G40" s="6"/>
      <c r="H40" s="6"/>
      <c r="I40" s="6"/>
      <c r="J40" s="6"/>
      <c r="K40" s="6"/>
      <c r="L40" s="6"/>
      <c r="M40" s="6"/>
      <c r="N40" s="158">
        <f t="shared" si="3"/>
        <v>0</v>
      </c>
      <c r="O40" s="170" t="str">
        <f t="shared" si="4"/>
        <v/>
      </c>
      <c r="P40" s="245" t="str">
        <f t="shared" si="5"/>
        <v/>
      </c>
    </row>
    <row r="41" spans="1:16" ht="16.5" customHeight="1" thickBot="1">
      <c r="A41" s="42" t="str">
        <f>CALCULATIONS!A34</f>
        <v>Gowns (composite)</v>
      </c>
      <c r="B41" s="6"/>
      <c r="C41" s="6"/>
      <c r="D41" s="6"/>
      <c r="E41" s="6"/>
      <c r="F41" s="6"/>
      <c r="G41" s="6"/>
      <c r="H41" s="6"/>
      <c r="I41" s="6"/>
      <c r="J41" s="6"/>
      <c r="K41" s="6"/>
      <c r="L41" s="6"/>
      <c r="M41" s="6"/>
      <c r="N41" s="158">
        <f t="shared" si="3"/>
        <v>0</v>
      </c>
      <c r="O41" s="170" t="str">
        <f t="shared" si="4"/>
        <v/>
      </c>
      <c r="P41" s="245" t="str">
        <f t="shared" si="5"/>
        <v/>
      </c>
    </row>
    <row r="42" spans="1:16" ht="16.5" customHeight="1" thickBot="1">
      <c r="A42" s="42" t="str">
        <f>CALCULATIONS!A35</f>
        <v>CSSD wrapping</v>
      </c>
      <c r="B42" s="6"/>
      <c r="C42" s="6"/>
      <c r="D42" s="6"/>
      <c r="E42" s="6"/>
      <c r="F42" s="6"/>
      <c r="G42" s="6"/>
      <c r="H42" s="6"/>
      <c r="I42" s="6"/>
      <c r="J42" s="6"/>
      <c r="K42" s="6"/>
      <c r="L42" s="6"/>
      <c r="M42" s="6"/>
      <c r="N42" s="158">
        <f t="shared" si="3"/>
        <v>0</v>
      </c>
      <c r="O42" s="170" t="str">
        <f t="shared" si="4"/>
        <v/>
      </c>
      <c r="P42" s="245" t="str">
        <f t="shared" si="5"/>
        <v/>
      </c>
    </row>
    <row r="43" spans="1:16" ht="16.5" customHeight="1" thickBot="1">
      <c r="A43" s="42" t="str">
        <f>CALCULATIONS!A36</f>
        <v>Unrecoverable packaging</v>
      </c>
      <c r="B43" s="6"/>
      <c r="C43" s="6"/>
      <c r="D43" s="6"/>
      <c r="E43" s="6"/>
      <c r="F43" s="6"/>
      <c r="G43" s="6"/>
      <c r="H43" s="6"/>
      <c r="I43" s="6"/>
      <c r="J43" s="6"/>
      <c r="K43" s="6"/>
      <c r="L43" s="6"/>
      <c r="M43" s="6"/>
      <c r="N43" s="158">
        <f t="shared" si="3"/>
        <v>0</v>
      </c>
      <c r="O43" s="170" t="str">
        <f t="shared" si="4"/>
        <v/>
      </c>
      <c r="P43" s="245" t="str">
        <f t="shared" si="5"/>
        <v/>
      </c>
    </row>
    <row r="44" spans="1:16" ht="16.5" customHeight="1" thickBot="1">
      <c r="A44" s="42" t="str">
        <f>CALCULATIONS!A37</f>
        <v>IV bags (empty)</v>
      </c>
      <c r="B44" s="6"/>
      <c r="C44" s="6"/>
      <c r="D44" s="6"/>
      <c r="E44" s="6"/>
      <c r="F44" s="6"/>
      <c r="G44" s="6"/>
      <c r="H44" s="6"/>
      <c r="I44" s="6"/>
      <c r="J44" s="6"/>
      <c r="K44" s="6"/>
      <c r="L44" s="6"/>
      <c r="M44" s="6"/>
      <c r="N44" s="158">
        <f t="shared" si="3"/>
        <v>0</v>
      </c>
      <c r="O44" s="170" t="str">
        <f t="shared" si="4"/>
        <v/>
      </c>
      <c r="P44" s="245" t="str">
        <f t="shared" si="5"/>
        <v/>
      </c>
    </row>
    <row r="45" spans="1:16" ht="16.5" customHeight="1" thickBot="1">
      <c r="A45" s="42" t="str">
        <f>CALCULATIONS!A38</f>
        <v>IV &amp; urine bags (with liquid)</v>
      </c>
      <c r="B45" s="6"/>
      <c r="C45" s="6"/>
      <c r="D45" s="6"/>
      <c r="E45" s="6"/>
      <c r="F45" s="6"/>
      <c r="G45" s="6"/>
      <c r="H45" s="6"/>
      <c r="I45" s="6"/>
      <c r="J45" s="6"/>
      <c r="K45" s="6"/>
      <c r="L45" s="6"/>
      <c r="M45" s="6"/>
      <c r="N45" s="158">
        <f t="shared" si="3"/>
        <v>0</v>
      </c>
      <c r="O45" s="170" t="str">
        <f t="shared" si="4"/>
        <v/>
      </c>
      <c r="P45" s="245" t="str">
        <f t="shared" si="5"/>
        <v/>
      </c>
    </row>
    <row r="46" spans="1:16" ht="16.5" customHeight="1" thickBot="1">
      <c r="A46" s="42" t="str">
        <f>CALCULATIONS!A39</f>
        <v>Composite cups</v>
      </c>
      <c r="B46" s="6"/>
      <c r="C46" s="6"/>
      <c r="D46" s="6"/>
      <c r="E46" s="6"/>
      <c r="F46" s="6"/>
      <c r="G46" s="6"/>
      <c r="H46" s="6"/>
      <c r="I46" s="6"/>
      <c r="J46" s="6"/>
      <c r="K46" s="6"/>
      <c r="L46" s="6"/>
      <c r="M46" s="6"/>
      <c r="N46" s="158">
        <f t="shared" si="3"/>
        <v>0</v>
      </c>
      <c r="O46" s="170" t="str">
        <f t="shared" si="4"/>
        <v/>
      </c>
      <c r="P46" s="245" t="str">
        <f t="shared" si="5"/>
        <v/>
      </c>
    </row>
    <row r="47" spans="1:16" ht="16.5" customHeight="1" thickBot="1">
      <c r="A47" s="42" t="str">
        <f>CALCULATIONS!A40</f>
        <v>Lab samples / bodily fluids</v>
      </c>
      <c r="B47" s="6"/>
      <c r="C47" s="6"/>
      <c r="D47" s="6"/>
      <c r="E47" s="6"/>
      <c r="F47" s="6"/>
      <c r="G47" s="6"/>
      <c r="H47" s="6"/>
      <c r="I47" s="6"/>
      <c r="J47" s="6"/>
      <c r="K47" s="6"/>
      <c r="L47" s="6"/>
      <c r="M47" s="6"/>
      <c r="N47" s="158">
        <f t="shared" si="3"/>
        <v>0</v>
      </c>
      <c r="O47" s="170" t="str">
        <f t="shared" si="4"/>
        <v/>
      </c>
      <c r="P47" s="245" t="str">
        <f t="shared" si="5"/>
        <v/>
      </c>
    </row>
    <row r="48" spans="1:16" ht="16.5" customHeight="1" thickBot="1">
      <c r="A48" s="42" t="str">
        <f>CALCULATIONS!A41</f>
        <v>OTHER MATERIALS</v>
      </c>
      <c r="B48" s="6"/>
      <c r="C48" s="6"/>
      <c r="D48" s="6"/>
      <c r="E48" s="6"/>
      <c r="F48" s="6"/>
      <c r="G48" s="6"/>
      <c r="H48" s="6"/>
      <c r="I48" s="6"/>
      <c r="J48" s="6"/>
      <c r="K48" s="6"/>
      <c r="L48" s="6"/>
      <c r="M48" s="6"/>
      <c r="N48" s="158">
        <f t="shared" si="3"/>
        <v>0</v>
      </c>
      <c r="O48" s="170" t="str">
        <f t="shared" si="4"/>
        <v/>
      </c>
      <c r="P48" s="245" t="str">
        <f t="shared" si="5"/>
        <v/>
      </c>
    </row>
    <row r="49" spans="1:16" ht="16.5" customHeight="1" thickBot="1">
      <c r="A49" s="42" t="str">
        <f>CALCULATIONS!A42</f>
        <v>Ink cartridges</v>
      </c>
      <c r="B49" s="6"/>
      <c r="C49" s="6"/>
      <c r="D49" s="6"/>
      <c r="E49" s="6"/>
      <c r="F49" s="6"/>
      <c r="G49" s="6"/>
      <c r="H49" s="6"/>
      <c r="I49" s="6"/>
      <c r="J49" s="6"/>
      <c r="K49" s="6"/>
      <c r="L49" s="6"/>
      <c r="M49" s="6"/>
      <c r="N49" s="158">
        <f t="shared" si="3"/>
        <v>0</v>
      </c>
      <c r="O49" s="170" t="str">
        <f t="shared" si="4"/>
        <v/>
      </c>
      <c r="P49" s="245" t="str">
        <f t="shared" si="5"/>
        <v/>
      </c>
    </row>
    <row r="50" spans="1:16" ht="16.5" customHeight="1" thickBot="1">
      <c r="A50" s="42" t="str">
        <f>CALCULATIONS!A43</f>
        <v>Medicines</v>
      </c>
      <c r="B50" s="6"/>
      <c r="C50" s="6"/>
      <c r="D50" s="6"/>
      <c r="E50" s="6"/>
      <c r="F50" s="6"/>
      <c r="G50" s="6"/>
      <c r="H50" s="6"/>
      <c r="I50" s="6"/>
      <c r="J50" s="6"/>
      <c r="K50" s="6"/>
      <c r="L50" s="6"/>
      <c r="M50" s="6"/>
      <c r="N50" s="158">
        <f>SUM(B50:M50)</f>
        <v>0</v>
      </c>
      <c r="O50" s="170" t="str">
        <f t="shared" si="4"/>
        <v/>
      </c>
      <c r="P50" s="245" t="str">
        <f t="shared" si="5"/>
        <v/>
      </c>
    </row>
    <row r="51" spans="1:16" ht="16.5" customHeight="1" thickBot="1">
      <c r="A51" s="92" t="s">
        <v>51</v>
      </c>
      <c r="B51" s="174">
        <f t="shared" ref="B51:O51" si="6">SUM(B11:B50)</f>
        <v>0</v>
      </c>
      <c r="C51" s="175">
        <f t="shared" si="6"/>
        <v>0</v>
      </c>
      <c r="D51" s="175">
        <f t="shared" si="6"/>
        <v>0</v>
      </c>
      <c r="E51" s="175">
        <f t="shared" si="6"/>
        <v>0</v>
      </c>
      <c r="F51" s="175">
        <f t="shared" si="6"/>
        <v>0</v>
      </c>
      <c r="G51" s="175">
        <f t="shared" si="6"/>
        <v>0</v>
      </c>
      <c r="H51" s="175">
        <f t="shared" si="6"/>
        <v>0</v>
      </c>
      <c r="I51" s="175">
        <f t="shared" si="6"/>
        <v>0</v>
      </c>
      <c r="J51" s="175">
        <f t="shared" si="6"/>
        <v>0</v>
      </c>
      <c r="K51" s="175">
        <f t="shared" si="6"/>
        <v>0</v>
      </c>
      <c r="L51" s="175">
        <f t="shared" si="6"/>
        <v>0</v>
      </c>
      <c r="M51" s="176">
        <f t="shared" si="6"/>
        <v>0</v>
      </c>
      <c r="N51" s="177">
        <f t="shared" si="6"/>
        <v>0</v>
      </c>
      <c r="O51" s="178">
        <f t="shared" si="6"/>
        <v>0</v>
      </c>
      <c r="P51" s="245">
        <f t="shared" ref="P51" si="7">IF(N51=0,0,((N51/$N$51)*($F$5)))</f>
        <v>0</v>
      </c>
    </row>
    <row r="52" spans="1:16" ht="16.5" customHeight="1">
      <c r="A52" s="39"/>
      <c r="B52" s="46"/>
      <c r="C52" s="46"/>
      <c r="D52" s="46"/>
      <c r="E52" s="46"/>
      <c r="F52" s="46"/>
      <c r="G52" s="46"/>
      <c r="H52" s="46"/>
      <c r="I52" s="46"/>
      <c r="J52" s="46"/>
      <c r="K52" s="46"/>
      <c r="L52" s="46"/>
      <c r="M52" s="46"/>
      <c r="N52" s="39"/>
      <c r="O52" s="39"/>
      <c r="P52" s="47"/>
    </row>
    <row r="53" spans="1:16" ht="16.5" customHeight="1">
      <c r="O53" s="39"/>
      <c r="P53" s="11"/>
    </row>
    <row r="54" spans="1:16" ht="16.5" customHeight="1">
      <c r="O54" s="39"/>
      <c r="P54" s="50"/>
    </row>
  </sheetData>
  <sheetProtection password="AD22" sheet="1" scenarios="1"/>
  <mergeCells count="18">
    <mergeCell ref="A1:P1"/>
    <mergeCell ref="A2:P2"/>
    <mergeCell ref="N8:O8"/>
    <mergeCell ref="A10:P10"/>
    <mergeCell ref="A13:P13"/>
    <mergeCell ref="B7:P7"/>
    <mergeCell ref="C3:E3"/>
    <mergeCell ref="C5:E5"/>
    <mergeCell ref="P3:P4"/>
    <mergeCell ref="B8:M8"/>
    <mergeCell ref="A7:A9"/>
    <mergeCell ref="A31:P31"/>
    <mergeCell ref="A34:P34"/>
    <mergeCell ref="A23:P23"/>
    <mergeCell ref="A28:P28"/>
    <mergeCell ref="A15:P15"/>
    <mergeCell ref="A17:P17"/>
    <mergeCell ref="A20:P20"/>
  </mergeCells>
  <phoneticPr fontId="8" type="noConversion"/>
  <printOptions horizontalCentered="1"/>
  <pageMargins left="0.74803149606299213" right="0.74803149606299213" top="0.98425196850393704" bottom="0.98425196850393704" header="0.51181102362204722" footer="0.51181102362204722"/>
  <pageSetup paperSize="9" orientation="portrait" horizontalDpi="4294967292" verticalDpi="4294967292"/>
  <colBreaks count="1" manualBreakCount="1">
    <brk id="16"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
  <sheetViews>
    <sheetView workbookViewId="0">
      <selection activeCell="B14" sqref="B14"/>
    </sheetView>
  </sheetViews>
  <sheetFormatPr baseColWidth="10" defaultColWidth="11.5" defaultRowHeight="12" x14ac:dyDescent="0"/>
  <sheetData/>
  <pageMargins left="0.75" right="0.75" top="1" bottom="1" header="0.5" footer="0.5"/>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54"/>
  <sheetViews>
    <sheetView zoomScaleNormal="90" zoomScaleSheetLayoutView="25" zoomScalePageLayoutView="90" workbookViewId="0">
      <selection activeCell="B14" sqref="B14"/>
    </sheetView>
  </sheetViews>
  <sheetFormatPr baseColWidth="10" defaultColWidth="9.1640625" defaultRowHeight="16.5" customHeight="1" x14ac:dyDescent="0"/>
  <cols>
    <col min="1" max="1" width="30.33203125" style="37" customWidth="1"/>
    <col min="2" max="3" width="14.6640625" style="37" customWidth="1"/>
    <col min="4" max="4" width="10.1640625" style="37" customWidth="1"/>
    <col min="5" max="5" width="10.6640625" style="37" customWidth="1"/>
    <col min="6" max="13" width="10.1640625" style="37" customWidth="1"/>
    <col min="14" max="15" width="11.83203125" style="37" customWidth="1"/>
    <col min="16" max="16" width="11.83203125" style="48" customWidth="1"/>
    <col min="17" max="16384" width="9.1640625" style="37"/>
  </cols>
  <sheetData>
    <row r="1" spans="1:18" ht="16.5" customHeight="1">
      <c r="A1" s="313" t="s">
        <v>40</v>
      </c>
      <c r="B1" s="313"/>
      <c r="C1" s="313"/>
      <c r="D1" s="313"/>
      <c r="E1" s="313"/>
      <c r="F1" s="313"/>
      <c r="G1" s="313"/>
      <c r="H1" s="313"/>
      <c r="I1" s="313"/>
      <c r="J1" s="313"/>
      <c r="K1" s="313"/>
      <c r="L1" s="313"/>
      <c r="M1" s="313"/>
      <c r="N1" s="313"/>
      <c r="O1" s="313"/>
      <c r="P1" s="313"/>
    </row>
    <row r="2" spans="1:18" ht="16.5" customHeight="1">
      <c r="A2" s="313" t="s">
        <v>108</v>
      </c>
      <c r="B2" s="313"/>
      <c r="C2" s="313"/>
      <c r="D2" s="313"/>
      <c r="E2" s="313"/>
      <c r="F2" s="313"/>
      <c r="G2" s="313"/>
      <c r="H2" s="313"/>
      <c r="I2" s="313"/>
      <c r="J2" s="313"/>
      <c r="K2" s="313"/>
      <c r="L2" s="313"/>
      <c r="M2" s="313"/>
      <c r="N2" s="313"/>
      <c r="O2" s="313"/>
      <c r="P2" s="313"/>
    </row>
    <row r="3" spans="1:18" ht="26" customHeight="1">
      <c r="A3" s="146"/>
      <c r="B3" s="146"/>
      <c r="C3" s="311" t="s">
        <v>111</v>
      </c>
      <c r="D3" s="311"/>
      <c r="E3" s="312"/>
      <c r="F3" s="131"/>
      <c r="G3" s="38"/>
      <c r="H3" s="146"/>
      <c r="I3" s="146"/>
      <c r="J3" s="146"/>
      <c r="K3" s="146"/>
      <c r="L3" s="146"/>
      <c r="M3" s="146"/>
      <c r="N3" s="144" t="s">
        <v>109</v>
      </c>
      <c r="O3" s="145">
        <f>F5-O4</f>
        <v>0</v>
      </c>
      <c r="P3" s="322" t="s">
        <v>22</v>
      </c>
    </row>
    <row r="4" spans="1:18" ht="30" customHeight="1">
      <c r="A4" s="146"/>
      <c r="B4" s="146"/>
      <c r="C4" s="142"/>
      <c r="D4" s="142"/>
      <c r="E4" s="142"/>
      <c r="F4" s="10"/>
      <c r="G4" s="10"/>
      <c r="H4" s="146"/>
      <c r="I4" s="146"/>
      <c r="J4" s="146"/>
      <c r="K4" s="146"/>
      <c r="L4" s="146"/>
      <c r="M4" s="146"/>
      <c r="N4" s="144" t="s">
        <v>110</v>
      </c>
      <c r="O4" s="145">
        <f>N51</f>
        <v>0</v>
      </c>
      <c r="P4" s="322"/>
    </row>
    <row r="5" spans="1:18" s="39" customFormat="1" ht="16.5" customHeight="1">
      <c r="A5" s="26"/>
      <c r="B5" s="12"/>
      <c r="C5" s="311" t="s">
        <v>112</v>
      </c>
      <c r="D5" s="311"/>
      <c r="E5" s="312"/>
      <c r="F5" s="131"/>
      <c r="G5" s="134" t="s">
        <v>22</v>
      </c>
      <c r="H5" s="12"/>
      <c r="I5" s="12"/>
      <c r="J5" s="12"/>
      <c r="K5" s="12"/>
      <c r="L5" s="12"/>
      <c r="M5" s="12"/>
      <c r="N5" s="12"/>
      <c r="O5" s="12"/>
      <c r="P5" s="12"/>
    </row>
    <row r="6" spans="1:18" s="41" customFormat="1" ht="33" customHeight="1" thickBot="1">
      <c r="A6" s="27"/>
      <c r="C6" s="13"/>
      <c r="D6" s="13"/>
      <c r="E6" s="13"/>
      <c r="G6" s="13"/>
      <c r="H6" s="13"/>
      <c r="I6" s="13"/>
      <c r="J6" s="13"/>
      <c r="K6" s="13"/>
      <c r="L6" s="13"/>
      <c r="M6" s="13"/>
      <c r="N6" s="13"/>
      <c r="O6" s="13"/>
      <c r="P6" s="13"/>
    </row>
    <row r="7" spans="1:18" s="41" customFormat="1" ht="33" customHeight="1" thickBot="1">
      <c r="A7" s="301"/>
      <c r="B7" s="314" t="s">
        <v>135</v>
      </c>
      <c r="C7" s="298"/>
      <c r="D7" s="298"/>
      <c r="E7" s="298"/>
      <c r="F7" s="298"/>
      <c r="G7" s="298"/>
      <c r="H7" s="298"/>
      <c r="I7" s="298"/>
      <c r="J7" s="298"/>
      <c r="K7" s="298"/>
      <c r="L7" s="298"/>
      <c r="M7" s="298"/>
      <c r="N7" s="298"/>
      <c r="O7" s="298"/>
      <c r="P7" s="299"/>
    </row>
    <row r="8" spans="1:18" s="41" customFormat="1" ht="33" customHeight="1" thickBot="1">
      <c r="A8" s="302"/>
      <c r="B8" s="321"/>
      <c r="C8" s="308"/>
      <c r="D8" s="308"/>
      <c r="E8" s="308"/>
      <c r="F8" s="308"/>
      <c r="G8" s="308"/>
      <c r="H8" s="308"/>
      <c r="I8" s="308"/>
      <c r="J8" s="308"/>
      <c r="K8" s="308"/>
      <c r="L8" s="308"/>
      <c r="M8" s="309"/>
      <c r="N8" s="290" t="s">
        <v>10</v>
      </c>
      <c r="O8" s="292"/>
      <c r="P8" s="246" t="s">
        <v>23</v>
      </c>
    </row>
    <row r="9" spans="1:18" ht="33" customHeight="1" thickBot="1">
      <c r="A9" s="302"/>
      <c r="B9" s="227" t="s">
        <v>113</v>
      </c>
      <c r="C9" s="227" t="s">
        <v>114</v>
      </c>
      <c r="D9" s="227" t="s">
        <v>115</v>
      </c>
      <c r="E9" s="227" t="s">
        <v>116</v>
      </c>
      <c r="F9" s="227" t="s">
        <v>117</v>
      </c>
      <c r="G9" s="227" t="s">
        <v>118</v>
      </c>
      <c r="H9" s="227" t="s">
        <v>119</v>
      </c>
      <c r="I9" s="227" t="s">
        <v>120</v>
      </c>
      <c r="J9" s="227" t="s">
        <v>121</v>
      </c>
      <c r="K9" s="227" t="s">
        <v>122</v>
      </c>
      <c r="L9" s="227" t="s">
        <v>123</v>
      </c>
      <c r="M9" s="228" t="s">
        <v>124</v>
      </c>
      <c r="N9" s="229" t="s">
        <v>37</v>
      </c>
      <c r="O9" s="230" t="s">
        <v>38</v>
      </c>
      <c r="P9" s="247" t="s">
        <v>9</v>
      </c>
    </row>
    <row r="10" spans="1:18" ht="16.5" customHeight="1" thickBot="1">
      <c r="A10" s="290" t="s">
        <v>18</v>
      </c>
      <c r="B10" s="291"/>
      <c r="C10" s="291"/>
      <c r="D10" s="291"/>
      <c r="E10" s="291"/>
      <c r="F10" s="291"/>
      <c r="G10" s="291"/>
      <c r="H10" s="291"/>
      <c r="I10" s="291"/>
      <c r="J10" s="291"/>
      <c r="K10" s="291"/>
      <c r="L10" s="291"/>
      <c r="M10" s="291"/>
      <c r="N10" s="291"/>
      <c r="O10" s="291"/>
      <c r="P10" s="292"/>
    </row>
    <row r="11" spans="1:18" ht="16.5" customHeight="1">
      <c r="A11" s="223" t="s">
        <v>20</v>
      </c>
      <c r="B11" s="218"/>
      <c r="C11" s="218"/>
      <c r="D11" s="218"/>
      <c r="E11" s="218"/>
      <c r="F11" s="218"/>
      <c r="G11" s="218"/>
      <c r="H11" s="218"/>
      <c r="I11" s="218"/>
      <c r="J11" s="218"/>
      <c r="K11" s="218"/>
      <c r="L11" s="218"/>
      <c r="M11" s="218"/>
      <c r="N11" s="156">
        <f t="shared" ref="N11:N12" si="0">SUM(B11:M11)</f>
        <v>0</v>
      </c>
      <c r="O11" s="157" t="str">
        <f>IF(N11=0,"",(N11/$N$51))</f>
        <v/>
      </c>
      <c r="P11" s="248" t="str">
        <f>IF(N11=0,"",((N11/$N$51)*($F$5)))</f>
        <v/>
      </c>
    </row>
    <row r="12" spans="1:18" ht="16.5" customHeight="1" thickBot="1">
      <c r="A12" s="213" t="s">
        <v>30</v>
      </c>
      <c r="B12" s="214"/>
      <c r="C12" s="214"/>
      <c r="D12" s="214"/>
      <c r="E12" s="214"/>
      <c r="F12" s="214"/>
      <c r="G12" s="214"/>
      <c r="H12" s="214"/>
      <c r="I12" s="214"/>
      <c r="J12" s="214"/>
      <c r="K12" s="214"/>
      <c r="L12" s="214"/>
      <c r="M12" s="214"/>
      <c r="N12" s="215">
        <f t="shared" si="0"/>
        <v>0</v>
      </c>
      <c r="O12" s="216" t="str">
        <f>IF(N12=0,"",(N12/$N$51))</f>
        <v/>
      </c>
      <c r="P12" s="249" t="str">
        <f>IF(N12=0,"",((N12/$N$51)*($F$5)))</f>
        <v/>
      </c>
    </row>
    <row r="13" spans="1:18" ht="16.5" customHeight="1" thickBot="1">
      <c r="A13" s="290" t="s">
        <v>8</v>
      </c>
      <c r="B13" s="291"/>
      <c r="C13" s="291"/>
      <c r="D13" s="291"/>
      <c r="E13" s="291"/>
      <c r="F13" s="291"/>
      <c r="G13" s="291"/>
      <c r="H13" s="291"/>
      <c r="I13" s="291"/>
      <c r="J13" s="291"/>
      <c r="K13" s="291"/>
      <c r="L13" s="291"/>
      <c r="M13" s="291"/>
      <c r="N13" s="291"/>
      <c r="O13" s="291"/>
      <c r="P13" s="292"/>
    </row>
    <row r="14" spans="1:18" ht="16.5" customHeight="1" thickBot="1">
      <c r="A14" s="67" t="s">
        <v>26</v>
      </c>
      <c r="B14" s="219"/>
      <c r="C14" s="219"/>
      <c r="D14" s="219"/>
      <c r="E14" s="219"/>
      <c r="F14" s="219"/>
      <c r="G14" s="219"/>
      <c r="H14" s="219"/>
      <c r="I14" s="219"/>
      <c r="J14" s="219"/>
      <c r="K14" s="219"/>
      <c r="L14" s="219"/>
      <c r="M14" s="219"/>
      <c r="N14" s="215">
        <f>SUM(B14:M14)</f>
        <v>0</v>
      </c>
      <c r="O14" s="216" t="str">
        <f>IF(N14=0,"",(N14/$N$51))</f>
        <v/>
      </c>
      <c r="P14" s="250" t="str">
        <f>IF(N14=0,"",((N14/$N$51)*($F$5)))</f>
        <v/>
      </c>
    </row>
    <row r="15" spans="1:18" ht="16.5" customHeight="1" thickBot="1">
      <c r="A15" s="297" t="s">
        <v>21</v>
      </c>
      <c r="B15" s="294"/>
      <c r="C15" s="294"/>
      <c r="D15" s="294"/>
      <c r="E15" s="294"/>
      <c r="F15" s="294"/>
      <c r="G15" s="294"/>
      <c r="H15" s="294"/>
      <c r="I15" s="294"/>
      <c r="J15" s="294"/>
      <c r="K15" s="294"/>
      <c r="L15" s="294"/>
      <c r="M15" s="294"/>
      <c r="N15" s="294"/>
      <c r="O15" s="294"/>
      <c r="P15" s="295"/>
      <c r="Q15" s="21"/>
      <c r="R15" s="21"/>
    </row>
    <row r="16" spans="1:18" ht="16.5" customHeight="1" thickBot="1">
      <c r="A16" s="67" t="s">
        <v>33</v>
      </c>
      <c r="B16" s="219"/>
      <c r="C16" s="219"/>
      <c r="D16" s="219"/>
      <c r="E16" s="219"/>
      <c r="F16" s="219"/>
      <c r="G16" s="219"/>
      <c r="H16" s="219"/>
      <c r="I16" s="219"/>
      <c r="J16" s="219"/>
      <c r="K16" s="219"/>
      <c r="L16" s="219"/>
      <c r="M16" s="219"/>
      <c r="N16" s="215">
        <f>SUM(B16:M16)</f>
        <v>0</v>
      </c>
      <c r="O16" s="216" t="str">
        <f>IF(N16=0,"",(N16/$N$51))</f>
        <v/>
      </c>
      <c r="P16" s="250" t="str">
        <f>IF(N16=0,"",((N16/$N$51)*($F$5)))</f>
        <v/>
      </c>
      <c r="Q16" s="21"/>
      <c r="R16" s="21"/>
    </row>
    <row r="17" spans="1:16" ht="16.5" customHeight="1" thickBot="1">
      <c r="A17" s="290" t="s">
        <v>31</v>
      </c>
      <c r="B17" s="291"/>
      <c r="C17" s="291"/>
      <c r="D17" s="291"/>
      <c r="E17" s="291"/>
      <c r="F17" s="291"/>
      <c r="G17" s="291"/>
      <c r="H17" s="291"/>
      <c r="I17" s="291"/>
      <c r="J17" s="291"/>
      <c r="K17" s="291"/>
      <c r="L17" s="291"/>
      <c r="M17" s="291"/>
      <c r="N17" s="291"/>
      <c r="O17" s="291"/>
      <c r="P17" s="292"/>
    </row>
    <row r="18" spans="1:16" ht="16.5" customHeight="1">
      <c r="A18" s="223" t="s">
        <v>2</v>
      </c>
      <c r="B18" s="218"/>
      <c r="C18" s="218"/>
      <c r="D18" s="218"/>
      <c r="E18" s="218"/>
      <c r="F18" s="218"/>
      <c r="G18" s="218"/>
      <c r="H18" s="218"/>
      <c r="I18" s="218"/>
      <c r="J18" s="218"/>
      <c r="K18" s="218"/>
      <c r="L18" s="218"/>
      <c r="M18" s="218"/>
      <c r="N18" s="156">
        <f t="shared" ref="N18:N19" si="1">SUM(B18:M18)</f>
        <v>0</v>
      </c>
      <c r="O18" s="157" t="str">
        <f>IF(N18=0,"",(N18/$N$51))</f>
        <v/>
      </c>
      <c r="P18" s="248" t="str">
        <f>IF(N18=0,"",((N18/$N$51)*($F$5)))</f>
        <v/>
      </c>
    </row>
    <row r="19" spans="1:16" ht="16.5" customHeight="1" thickBot="1">
      <c r="A19" s="213" t="s">
        <v>28</v>
      </c>
      <c r="B19" s="214"/>
      <c r="C19" s="214"/>
      <c r="D19" s="214"/>
      <c r="E19" s="214"/>
      <c r="F19" s="214"/>
      <c r="G19" s="214"/>
      <c r="H19" s="214"/>
      <c r="I19" s="214"/>
      <c r="J19" s="214"/>
      <c r="K19" s="214"/>
      <c r="L19" s="214"/>
      <c r="M19" s="214"/>
      <c r="N19" s="215">
        <f t="shared" si="1"/>
        <v>0</v>
      </c>
      <c r="O19" s="216" t="str">
        <f>IF(N19=0,"",(N19/$N$51))</f>
        <v/>
      </c>
      <c r="P19" s="249" t="str">
        <f>IF(N19=0,"",((N19/$N$51)*($F$5)))</f>
        <v/>
      </c>
    </row>
    <row r="20" spans="1:16" ht="16.5" customHeight="1" thickBot="1">
      <c r="A20" s="290" t="s">
        <v>32</v>
      </c>
      <c r="B20" s="291"/>
      <c r="C20" s="291"/>
      <c r="D20" s="291"/>
      <c r="E20" s="291"/>
      <c r="F20" s="291"/>
      <c r="G20" s="291"/>
      <c r="H20" s="291"/>
      <c r="I20" s="291"/>
      <c r="J20" s="291"/>
      <c r="K20" s="291"/>
      <c r="L20" s="291"/>
      <c r="M20" s="291"/>
      <c r="N20" s="291"/>
      <c r="O20" s="291"/>
      <c r="P20" s="292"/>
    </row>
    <row r="21" spans="1:16" ht="16.5" customHeight="1">
      <c r="A21" s="223" t="s">
        <v>3</v>
      </c>
      <c r="B21" s="218"/>
      <c r="C21" s="218"/>
      <c r="D21" s="218"/>
      <c r="E21" s="218"/>
      <c r="F21" s="218"/>
      <c r="G21" s="218"/>
      <c r="H21" s="218"/>
      <c r="I21" s="218"/>
      <c r="J21" s="218"/>
      <c r="K21" s="218"/>
      <c r="L21" s="218"/>
      <c r="M21" s="218"/>
      <c r="N21" s="156">
        <f>SUM(B21:M21)</f>
        <v>0</v>
      </c>
      <c r="O21" s="157" t="str">
        <f>IF(N21=0,"",(N21/$N$51))</f>
        <v/>
      </c>
      <c r="P21" s="248" t="str">
        <f>IF(N21=0,"",((N21/$N$51)*($F$5)))</f>
        <v/>
      </c>
    </row>
    <row r="22" spans="1:16" ht="16.5" customHeight="1" thickBot="1">
      <c r="A22" s="213" t="s">
        <v>6</v>
      </c>
      <c r="B22" s="214"/>
      <c r="C22" s="214"/>
      <c r="D22" s="214"/>
      <c r="E22" s="214"/>
      <c r="F22" s="214"/>
      <c r="G22" s="214"/>
      <c r="H22" s="214"/>
      <c r="I22" s="214"/>
      <c r="J22" s="214"/>
      <c r="K22" s="214"/>
      <c r="L22" s="214"/>
      <c r="M22" s="214"/>
      <c r="N22" s="215">
        <f>SUM(B22:M22)</f>
        <v>0</v>
      </c>
      <c r="O22" s="216" t="str">
        <f>IF(N22=0,"",(N22/$N$51))</f>
        <v/>
      </c>
      <c r="P22" s="249" t="str">
        <f>IF(N22=0,"",((N22/$N$51)*($F$5)))</f>
        <v/>
      </c>
    </row>
    <row r="23" spans="1:16" ht="16.5" customHeight="1" thickBot="1">
      <c r="A23" s="297" t="s">
        <v>44</v>
      </c>
      <c r="B23" s="294"/>
      <c r="C23" s="294"/>
      <c r="D23" s="294"/>
      <c r="E23" s="294"/>
      <c r="F23" s="294"/>
      <c r="G23" s="294"/>
      <c r="H23" s="294"/>
      <c r="I23" s="294"/>
      <c r="J23" s="294"/>
      <c r="K23" s="294"/>
      <c r="L23" s="294"/>
      <c r="M23" s="294"/>
      <c r="N23" s="294"/>
      <c r="O23" s="294"/>
      <c r="P23" s="295"/>
    </row>
    <row r="24" spans="1:16" ht="16.5" customHeight="1">
      <c r="A24" s="223" t="s">
        <v>29</v>
      </c>
      <c r="B24" s="224"/>
      <c r="C24" s="218"/>
      <c r="D24" s="218"/>
      <c r="E24" s="218"/>
      <c r="F24" s="218"/>
      <c r="G24" s="218"/>
      <c r="H24" s="218"/>
      <c r="I24" s="218"/>
      <c r="J24" s="218"/>
      <c r="K24" s="218"/>
      <c r="L24" s="218"/>
      <c r="M24" s="218"/>
      <c r="N24" s="156">
        <f>SUM(B24:M24)</f>
        <v>0</v>
      </c>
      <c r="O24" s="157" t="str">
        <f>IF(N24=0,"",(N24/$N$51))</f>
        <v/>
      </c>
      <c r="P24" s="248" t="str">
        <f>IF(N24=0,"",((N24/$N$51)*($F$5)))</f>
        <v/>
      </c>
    </row>
    <row r="25" spans="1:16" ht="16.5" customHeight="1">
      <c r="A25" s="43" t="s">
        <v>27</v>
      </c>
      <c r="B25" s="30"/>
      <c r="C25" s="6"/>
      <c r="D25" s="6"/>
      <c r="E25" s="6"/>
      <c r="F25" s="6"/>
      <c r="G25" s="6"/>
      <c r="H25" s="6"/>
      <c r="I25" s="6"/>
      <c r="J25" s="6"/>
      <c r="K25" s="6"/>
      <c r="L25" s="6"/>
      <c r="M25" s="6"/>
      <c r="N25" s="156">
        <f>SUM(B25:M25)</f>
        <v>0</v>
      </c>
      <c r="O25" s="157" t="str">
        <f>IF(N25=0,"",(N25/$N$51))</f>
        <v/>
      </c>
      <c r="P25" s="245" t="str">
        <f>IF(N25=0,"",((N25/$N$51)*($F$5)))</f>
        <v/>
      </c>
    </row>
    <row r="26" spans="1:16" ht="16.5" customHeight="1">
      <c r="A26" s="58" t="s">
        <v>14</v>
      </c>
      <c r="B26" s="30"/>
      <c r="C26" s="6"/>
      <c r="D26" s="6"/>
      <c r="E26" s="6"/>
      <c r="F26" s="6"/>
      <c r="G26" s="6"/>
      <c r="H26" s="6"/>
      <c r="I26" s="6"/>
      <c r="J26" s="6"/>
      <c r="K26" s="6"/>
      <c r="L26" s="6"/>
      <c r="M26" s="6"/>
      <c r="N26" s="156">
        <f>SUM(B26:M26)</f>
        <v>0</v>
      </c>
      <c r="O26" s="157" t="str">
        <f>IF(N26=0,"",(N26/$N$51))</f>
        <v/>
      </c>
      <c r="P26" s="245" t="str">
        <f t="shared" ref="P26:P27" si="2">IF(N26=0,"",((N26/$N$51)*($F$5)))</f>
        <v/>
      </c>
    </row>
    <row r="27" spans="1:16" ht="16.5" customHeight="1" thickBot="1">
      <c r="A27" s="220" t="s">
        <v>50</v>
      </c>
      <c r="B27" s="221"/>
      <c r="C27" s="214"/>
      <c r="D27" s="214"/>
      <c r="E27" s="214"/>
      <c r="F27" s="214"/>
      <c r="G27" s="214"/>
      <c r="H27" s="214"/>
      <c r="I27" s="214"/>
      <c r="J27" s="214"/>
      <c r="K27" s="214"/>
      <c r="L27" s="214"/>
      <c r="M27" s="214"/>
      <c r="N27" s="215">
        <f>SUM(B27:M27)</f>
        <v>0</v>
      </c>
      <c r="O27" s="216" t="str">
        <f>IF(N27=0,"",(N27/$N$51))</f>
        <v/>
      </c>
      <c r="P27" s="245" t="str">
        <f t="shared" si="2"/>
        <v/>
      </c>
    </row>
    <row r="28" spans="1:16" ht="16.5" customHeight="1" thickBot="1">
      <c r="A28" s="290" t="s">
        <v>36</v>
      </c>
      <c r="B28" s="291"/>
      <c r="C28" s="291"/>
      <c r="D28" s="291"/>
      <c r="E28" s="291"/>
      <c r="F28" s="291"/>
      <c r="G28" s="291"/>
      <c r="H28" s="291"/>
      <c r="I28" s="291"/>
      <c r="J28" s="291"/>
      <c r="K28" s="291"/>
      <c r="L28" s="291"/>
      <c r="M28" s="291"/>
      <c r="N28" s="291"/>
      <c r="O28" s="291"/>
      <c r="P28" s="292"/>
    </row>
    <row r="29" spans="1:16" ht="16.5" customHeight="1">
      <c r="A29" s="90" t="s">
        <v>49</v>
      </c>
      <c r="B29" s="218"/>
      <c r="C29" s="218"/>
      <c r="D29" s="218"/>
      <c r="E29" s="218"/>
      <c r="F29" s="218"/>
      <c r="G29" s="218"/>
      <c r="H29" s="218"/>
      <c r="I29" s="218"/>
      <c r="J29" s="218"/>
      <c r="K29" s="218"/>
      <c r="L29" s="218"/>
      <c r="M29" s="218"/>
      <c r="N29" s="156">
        <f>SUM(B29:M29)</f>
        <v>0</v>
      </c>
      <c r="O29" s="157" t="str">
        <f>IF(N29=0,"",(N29/$N$51))</f>
        <v/>
      </c>
      <c r="P29" s="248" t="str">
        <f>IF(N29=0,"",((N29/$N$51)*($F$5)))</f>
        <v/>
      </c>
    </row>
    <row r="30" spans="1:16" ht="16.5" customHeight="1" thickBot="1">
      <c r="A30" s="222" t="s">
        <v>48</v>
      </c>
      <c r="B30" s="214"/>
      <c r="C30" s="214"/>
      <c r="D30" s="214"/>
      <c r="E30" s="214"/>
      <c r="F30" s="214"/>
      <c r="G30" s="214"/>
      <c r="H30" s="214"/>
      <c r="I30" s="214"/>
      <c r="J30" s="214"/>
      <c r="K30" s="214"/>
      <c r="L30" s="214"/>
      <c r="M30" s="214"/>
      <c r="N30" s="158">
        <f>SUM(B30:M30)</f>
        <v>0</v>
      </c>
      <c r="O30" s="216" t="str">
        <f>IF(N30=0,"",(N30/$N$51))</f>
        <v/>
      </c>
      <c r="P30" s="249" t="str">
        <f>IF(N30=0,"",((N30/$N$51)*($F$5)))</f>
        <v/>
      </c>
    </row>
    <row r="31" spans="1:16" ht="16.5" customHeight="1" thickBot="1">
      <c r="A31" s="290" t="s">
        <v>42</v>
      </c>
      <c r="B31" s="291"/>
      <c r="C31" s="291"/>
      <c r="D31" s="291"/>
      <c r="E31" s="291"/>
      <c r="F31" s="291"/>
      <c r="G31" s="291"/>
      <c r="H31" s="291"/>
      <c r="I31" s="291"/>
      <c r="J31" s="291"/>
      <c r="K31" s="291"/>
      <c r="L31" s="291"/>
      <c r="M31" s="291"/>
      <c r="N31" s="291"/>
      <c r="O31" s="291"/>
      <c r="P31" s="292"/>
    </row>
    <row r="32" spans="1:16" ht="16.5" customHeight="1">
      <c r="A32" s="223" t="s">
        <v>41</v>
      </c>
      <c r="B32" s="218"/>
      <c r="C32" s="218"/>
      <c r="D32" s="218"/>
      <c r="E32" s="218"/>
      <c r="F32" s="218"/>
      <c r="G32" s="218"/>
      <c r="H32" s="218"/>
      <c r="I32" s="218"/>
      <c r="J32" s="218"/>
      <c r="K32" s="218"/>
      <c r="L32" s="218"/>
      <c r="M32" s="218"/>
      <c r="N32" s="215">
        <f>SUM(B32:M32)</f>
        <v>0</v>
      </c>
      <c r="O32" s="216" t="str">
        <f>IF(N32=0,"",(N32/$N$51))</f>
        <v/>
      </c>
      <c r="P32" s="248" t="str">
        <f>IF(N32=0,"",((N32/$N$51)*($F$5)))</f>
        <v/>
      </c>
    </row>
    <row r="33" spans="1:16" ht="16.5" customHeight="1" thickBot="1">
      <c r="A33" s="44" t="s">
        <v>7</v>
      </c>
      <c r="B33" s="214"/>
      <c r="C33" s="214"/>
      <c r="D33" s="214"/>
      <c r="E33" s="214"/>
      <c r="F33" s="214"/>
      <c r="G33" s="214"/>
      <c r="H33" s="214"/>
      <c r="I33" s="214"/>
      <c r="J33" s="214"/>
      <c r="K33" s="214"/>
      <c r="L33" s="214"/>
      <c r="M33" s="214"/>
      <c r="N33" s="158">
        <f>SUM(B33:M33)</f>
        <v>0</v>
      </c>
      <c r="O33" s="170" t="str">
        <f>IF(N33=0,"",(N33/$N$51))</f>
        <v/>
      </c>
      <c r="P33" s="249" t="str">
        <f>IF(N33=0,"",((N33/$N$51)*($F$5)))</f>
        <v/>
      </c>
    </row>
    <row r="34" spans="1:16" ht="16.5" customHeight="1" thickBot="1">
      <c r="A34" s="290" t="s">
        <v>39</v>
      </c>
      <c r="B34" s="291"/>
      <c r="C34" s="291"/>
      <c r="D34" s="291"/>
      <c r="E34" s="291"/>
      <c r="F34" s="291"/>
      <c r="G34" s="291"/>
      <c r="H34" s="291"/>
      <c r="I34" s="291"/>
      <c r="J34" s="291"/>
      <c r="K34" s="291"/>
      <c r="L34" s="291"/>
      <c r="M34" s="291"/>
      <c r="N34" s="291"/>
      <c r="O34" s="291"/>
      <c r="P34" s="292"/>
    </row>
    <row r="35" spans="1:16" ht="16.5" customHeight="1" thickBot="1">
      <c r="A35" s="223" t="str">
        <f>CALCULATIONS!A28</f>
        <v xml:space="preserve">Clinical non-risk </v>
      </c>
      <c r="B35" s="218"/>
      <c r="C35" s="218"/>
      <c r="D35" s="218"/>
      <c r="E35" s="218"/>
      <c r="F35" s="218"/>
      <c r="G35" s="218"/>
      <c r="H35" s="218"/>
      <c r="I35" s="218"/>
      <c r="J35" s="218"/>
      <c r="K35" s="218"/>
      <c r="L35" s="218"/>
      <c r="M35" s="218"/>
      <c r="N35" s="215">
        <f t="shared" ref="N35:N49" si="3">SUM(B35:M35)</f>
        <v>0</v>
      </c>
      <c r="O35" s="216" t="str">
        <f t="shared" ref="O35:O50" si="4">IF(N35=0,"",(N35/$N$51))</f>
        <v/>
      </c>
      <c r="P35" s="248" t="str">
        <f>IF(N35=0,"",((N35/$N$51)*($F$5)))</f>
        <v/>
      </c>
    </row>
    <row r="36" spans="1:16" ht="16.5" customHeight="1" thickBot="1">
      <c r="A36" s="42" t="str">
        <f>CALCULATIONS!A29</f>
        <v>Clinical risk</v>
      </c>
      <c r="B36" s="6"/>
      <c r="C36" s="6"/>
      <c r="D36" s="6"/>
      <c r="E36" s="6"/>
      <c r="F36" s="6"/>
      <c r="G36" s="6"/>
      <c r="H36" s="6"/>
      <c r="I36" s="6"/>
      <c r="J36" s="6"/>
      <c r="K36" s="6"/>
      <c r="L36" s="6"/>
      <c r="M36" s="6"/>
      <c r="N36" s="158">
        <f t="shared" si="3"/>
        <v>0</v>
      </c>
      <c r="O36" s="170" t="str">
        <f t="shared" si="4"/>
        <v/>
      </c>
      <c r="P36" s="245" t="str">
        <f>IF(N36=0,"",((N36/$N$51)*($F$5)))</f>
        <v/>
      </c>
    </row>
    <row r="37" spans="1:16" ht="16.5" customHeight="1" thickBot="1">
      <c r="A37" s="42" t="str">
        <f>CALCULATIONS!A30</f>
        <v>Plastic gloves</v>
      </c>
      <c r="B37" s="6"/>
      <c r="C37" s="6"/>
      <c r="D37" s="6"/>
      <c r="E37" s="6"/>
      <c r="F37" s="6"/>
      <c r="G37" s="6"/>
      <c r="H37" s="6"/>
      <c r="I37" s="6"/>
      <c r="J37" s="6"/>
      <c r="K37" s="6"/>
      <c r="L37" s="6"/>
      <c r="M37" s="6"/>
      <c r="N37" s="158">
        <f t="shared" si="3"/>
        <v>0</v>
      </c>
      <c r="O37" s="170" t="str">
        <f t="shared" si="4"/>
        <v/>
      </c>
      <c r="P37" s="245" t="str">
        <f t="shared" ref="P37:P50" si="5">IF(N37=0,"",((N37/$N$51)*($F$5)))</f>
        <v/>
      </c>
    </row>
    <row r="38" spans="1:16" ht="16.5" customHeight="1" thickBot="1">
      <c r="A38" s="42" t="str">
        <f>CALCULATIONS!A31</f>
        <v>Plastic aprons</v>
      </c>
      <c r="B38" s="6"/>
      <c r="C38" s="6"/>
      <c r="D38" s="6"/>
      <c r="E38" s="6"/>
      <c r="F38" s="6"/>
      <c r="G38" s="6"/>
      <c r="H38" s="6"/>
      <c r="I38" s="6"/>
      <c r="J38" s="6"/>
      <c r="K38" s="6"/>
      <c r="L38" s="6"/>
      <c r="M38" s="6"/>
      <c r="N38" s="158">
        <f t="shared" si="3"/>
        <v>0</v>
      </c>
      <c r="O38" s="170" t="str">
        <f t="shared" si="4"/>
        <v/>
      </c>
      <c r="P38" s="245" t="str">
        <f t="shared" si="5"/>
        <v/>
      </c>
    </row>
    <row r="39" spans="1:16" ht="16.5" customHeight="1" thickBot="1">
      <c r="A39" s="42" t="str">
        <f>CALCULATIONS!A32</f>
        <v>Unused materials</v>
      </c>
      <c r="B39" s="6"/>
      <c r="C39" s="6"/>
      <c r="D39" s="6"/>
      <c r="E39" s="6"/>
      <c r="F39" s="6"/>
      <c r="G39" s="6"/>
      <c r="H39" s="6"/>
      <c r="I39" s="6"/>
      <c r="J39" s="6"/>
      <c r="K39" s="6"/>
      <c r="L39" s="6"/>
      <c r="M39" s="6"/>
      <c r="N39" s="158">
        <f t="shared" si="3"/>
        <v>0</v>
      </c>
      <c r="O39" s="170" t="str">
        <f t="shared" si="4"/>
        <v/>
      </c>
      <c r="P39" s="245" t="str">
        <f t="shared" si="5"/>
        <v/>
      </c>
    </row>
    <row r="40" spans="1:16" ht="16.5" customHeight="1" thickBot="1">
      <c r="A40" s="42" t="str">
        <f>CALCULATIONS!A33</f>
        <v>Covers (composite)</v>
      </c>
      <c r="B40" s="6"/>
      <c r="C40" s="6"/>
      <c r="D40" s="6"/>
      <c r="E40" s="6"/>
      <c r="F40" s="6"/>
      <c r="G40" s="6"/>
      <c r="H40" s="6"/>
      <c r="I40" s="6"/>
      <c r="J40" s="6"/>
      <c r="K40" s="6"/>
      <c r="L40" s="6"/>
      <c r="M40" s="6"/>
      <c r="N40" s="158">
        <f t="shared" si="3"/>
        <v>0</v>
      </c>
      <c r="O40" s="170" t="str">
        <f t="shared" si="4"/>
        <v/>
      </c>
      <c r="P40" s="245" t="str">
        <f t="shared" si="5"/>
        <v/>
      </c>
    </row>
    <row r="41" spans="1:16" ht="16.5" customHeight="1" thickBot="1">
      <c r="A41" s="42" t="str">
        <f>CALCULATIONS!A34</f>
        <v>Gowns (composite)</v>
      </c>
      <c r="B41" s="6"/>
      <c r="C41" s="6"/>
      <c r="D41" s="6"/>
      <c r="E41" s="6"/>
      <c r="F41" s="6"/>
      <c r="G41" s="6"/>
      <c r="H41" s="6"/>
      <c r="I41" s="6"/>
      <c r="J41" s="6"/>
      <c r="K41" s="6"/>
      <c r="L41" s="6"/>
      <c r="M41" s="6"/>
      <c r="N41" s="158">
        <f t="shared" si="3"/>
        <v>0</v>
      </c>
      <c r="O41" s="170" t="str">
        <f t="shared" si="4"/>
        <v/>
      </c>
      <c r="P41" s="245" t="str">
        <f t="shared" si="5"/>
        <v/>
      </c>
    </row>
    <row r="42" spans="1:16" ht="16.5" customHeight="1" thickBot="1">
      <c r="A42" s="42" t="str">
        <f>CALCULATIONS!A35</f>
        <v>CSSD wrapping</v>
      </c>
      <c r="B42" s="6"/>
      <c r="C42" s="6"/>
      <c r="D42" s="6"/>
      <c r="E42" s="6"/>
      <c r="F42" s="6"/>
      <c r="G42" s="6"/>
      <c r="H42" s="6"/>
      <c r="I42" s="6"/>
      <c r="J42" s="6"/>
      <c r="K42" s="6"/>
      <c r="L42" s="6"/>
      <c r="M42" s="6"/>
      <c r="N42" s="158">
        <f t="shared" si="3"/>
        <v>0</v>
      </c>
      <c r="O42" s="170" t="str">
        <f t="shared" si="4"/>
        <v/>
      </c>
      <c r="P42" s="245" t="str">
        <f t="shared" si="5"/>
        <v/>
      </c>
    </row>
    <row r="43" spans="1:16" ht="16.5" customHeight="1" thickBot="1">
      <c r="A43" s="42" t="str">
        <f>CALCULATIONS!A36</f>
        <v>Unrecoverable packaging</v>
      </c>
      <c r="B43" s="6"/>
      <c r="C43" s="6"/>
      <c r="D43" s="6"/>
      <c r="E43" s="6"/>
      <c r="F43" s="6"/>
      <c r="G43" s="6"/>
      <c r="H43" s="6"/>
      <c r="I43" s="6"/>
      <c r="J43" s="6"/>
      <c r="K43" s="6"/>
      <c r="L43" s="6"/>
      <c r="M43" s="6"/>
      <c r="N43" s="158">
        <f t="shared" si="3"/>
        <v>0</v>
      </c>
      <c r="O43" s="170" t="str">
        <f t="shared" si="4"/>
        <v/>
      </c>
      <c r="P43" s="245" t="str">
        <f t="shared" si="5"/>
        <v/>
      </c>
    </row>
    <row r="44" spans="1:16" ht="16.5" customHeight="1" thickBot="1">
      <c r="A44" s="42" t="str">
        <f>CALCULATIONS!A37</f>
        <v>IV bags (empty)</v>
      </c>
      <c r="B44" s="6"/>
      <c r="C44" s="6"/>
      <c r="D44" s="6"/>
      <c r="E44" s="6"/>
      <c r="F44" s="6"/>
      <c r="G44" s="6"/>
      <c r="H44" s="6"/>
      <c r="I44" s="6"/>
      <c r="J44" s="6"/>
      <c r="K44" s="6"/>
      <c r="L44" s="6"/>
      <c r="M44" s="6"/>
      <c r="N44" s="158">
        <f t="shared" si="3"/>
        <v>0</v>
      </c>
      <c r="O44" s="170" t="str">
        <f t="shared" si="4"/>
        <v/>
      </c>
      <c r="P44" s="245" t="str">
        <f t="shared" si="5"/>
        <v/>
      </c>
    </row>
    <row r="45" spans="1:16" ht="16.5" customHeight="1" thickBot="1">
      <c r="A45" s="42" t="str">
        <f>CALCULATIONS!A38</f>
        <v>IV &amp; urine bags (with liquid)</v>
      </c>
      <c r="B45" s="6"/>
      <c r="C45" s="6"/>
      <c r="D45" s="6"/>
      <c r="E45" s="6"/>
      <c r="F45" s="6"/>
      <c r="G45" s="6"/>
      <c r="H45" s="6"/>
      <c r="I45" s="6"/>
      <c r="J45" s="6"/>
      <c r="K45" s="6"/>
      <c r="L45" s="6"/>
      <c r="M45" s="6"/>
      <c r="N45" s="158">
        <f t="shared" si="3"/>
        <v>0</v>
      </c>
      <c r="O45" s="170" t="str">
        <f t="shared" si="4"/>
        <v/>
      </c>
      <c r="P45" s="245" t="str">
        <f t="shared" si="5"/>
        <v/>
      </c>
    </row>
    <row r="46" spans="1:16" ht="16.5" customHeight="1" thickBot="1">
      <c r="A46" s="42" t="str">
        <f>CALCULATIONS!A39</f>
        <v>Composite cups</v>
      </c>
      <c r="B46" s="6"/>
      <c r="C46" s="6"/>
      <c r="D46" s="6"/>
      <c r="E46" s="6"/>
      <c r="F46" s="6"/>
      <c r="G46" s="6"/>
      <c r="H46" s="6"/>
      <c r="I46" s="6"/>
      <c r="J46" s="6"/>
      <c r="K46" s="6"/>
      <c r="L46" s="6"/>
      <c r="M46" s="6"/>
      <c r="N46" s="158">
        <f t="shared" si="3"/>
        <v>0</v>
      </c>
      <c r="O46" s="170" t="str">
        <f t="shared" si="4"/>
        <v/>
      </c>
      <c r="P46" s="245" t="str">
        <f t="shared" si="5"/>
        <v/>
      </c>
    </row>
    <row r="47" spans="1:16" ht="16.5" customHeight="1" thickBot="1">
      <c r="A47" s="42" t="str">
        <f>CALCULATIONS!A40</f>
        <v>Lab samples / bodily fluids</v>
      </c>
      <c r="B47" s="6"/>
      <c r="C47" s="6"/>
      <c r="D47" s="6"/>
      <c r="E47" s="6"/>
      <c r="F47" s="6"/>
      <c r="G47" s="6"/>
      <c r="H47" s="6"/>
      <c r="I47" s="6"/>
      <c r="J47" s="6"/>
      <c r="K47" s="6"/>
      <c r="L47" s="6"/>
      <c r="M47" s="6"/>
      <c r="N47" s="158">
        <f t="shared" si="3"/>
        <v>0</v>
      </c>
      <c r="O47" s="170" t="str">
        <f t="shared" si="4"/>
        <v/>
      </c>
      <c r="P47" s="245" t="str">
        <f t="shared" si="5"/>
        <v/>
      </c>
    </row>
    <row r="48" spans="1:16" ht="16.5" customHeight="1" thickBot="1">
      <c r="A48" s="42" t="str">
        <f>CALCULATIONS!A41</f>
        <v>OTHER MATERIALS</v>
      </c>
      <c r="B48" s="6"/>
      <c r="C48" s="6"/>
      <c r="D48" s="6"/>
      <c r="E48" s="6"/>
      <c r="F48" s="6"/>
      <c r="G48" s="6"/>
      <c r="H48" s="6"/>
      <c r="I48" s="6"/>
      <c r="J48" s="6"/>
      <c r="K48" s="6"/>
      <c r="L48" s="6"/>
      <c r="M48" s="6"/>
      <c r="N48" s="158">
        <f t="shared" si="3"/>
        <v>0</v>
      </c>
      <c r="O48" s="170" t="str">
        <f t="shared" si="4"/>
        <v/>
      </c>
      <c r="P48" s="245" t="str">
        <f t="shared" si="5"/>
        <v/>
      </c>
    </row>
    <row r="49" spans="1:16" ht="16.5" customHeight="1" thickBot="1">
      <c r="A49" s="42" t="str">
        <f>CALCULATIONS!A42</f>
        <v>Ink cartridges</v>
      </c>
      <c r="B49" s="6"/>
      <c r="C49" s="6"/>
      <c r="D49" s="6"/>
      <c r="E49" s="6"/>
      <c r="F49" s="6"/>
      <c r="G49" s="6"/>
      <c r="H49" s="6"/>
      <c r="I49" s="6"/>
      <c r="J49" s="6"/>
      <c r="K49" s="6"/>
      <c r="L49" s="6"/>
      <c r="M49" s="6"/>
      <c r="N49" s="158">
        <f t="shared" si="3"/>
        <v>0</v>
      </c>
      <c r="O49" s="170" t="str">
        <f t="shared" si="4"/>
        <v/>
      </c>
      <c r="P49" s="245" t="str">
        <f t="shared" si="5"/>
        <v/>
      </c>
    </row>
    <row r="50" spans="1:16" ht="16.5" customHeight="1" thickBot="1">
      <c r="A50" s="42" t="str">
        <f>CALCULATIONS!A43</f>
        <v>Medicines</v>
      </c>
      <c r="B50" s="6"/>
      <c r="C50" s="6"/>
      <c r="D50" s="6"/>
      <c r="E50" s="6"/>
      <c r="F50" s="6"/>
      <c r="G50" s="6"/>
      <c r="H50" s="6"/>
      <c r="I50" s="6"/>
      <c r="J50" s="6"/>
      <c r="K50" s="6"/>
      <c r="L50" s="6"/>
      <c r="M50" s="6"/>
      <c r="N50" s="158">
        <f>SUM(B50:M50)</f>
        <v>0</v>
      </c>
      <c r="O50" s="170" t="str">
        <f t="shared" si="4"/>
        <v/>
      </c>
      <c r="P50" s="245" t="str">
        <f t="shared" si="5"/>
        <v/>
      </c>
    </row>
    <row r="51" spans="1:16" ht="16.5" customHeight="1" thickBot="1">
      <c r="A51" s="92" t="s">
        <v>51</v>
      </c>
      <c r="B51" s="174">
        <f t="shared" ref="B51:P51" si="6">SUM(B11:B50)</f>
        <v>0</v>
      </c>
      <c r="C51" s="175">
        <f t="shared" si="6"/>
        <v>0</v>
      </c>
      <c r="D51" s="175">
        <f t="shared" si="6"/>
        <v>0</v>
      </c>
      <c r="E51" s="175">
        <f t="shared" si="6"/>
        <v>0</v>
      </c>
      <c r="F51" s="175">
        <f t="shared" si="6"/>
        <v>0</v>
      </c>
      <c r="G51" s="175">
        <f t="shared" si="6"/>
        <v>0</v>
      </c>
      <c r="H51" s="175">
        <f t="shared" si="6"/>
        <v>0</v>
      </c>
      <c r="I51" s="175">
        <f t="shared" si="6"/>
        <v>0</v>
      </c>
      <c r="J51" s="175">
        <f t="shared" si="6"/>
        <v>0</v>
      </c>
      <c r="K51" s="175">
        <f t="shared" si="6"/>
        <v>0</v>
      </c>
      <c r="L51" s="175">
        <f t="shared" si="6"/>
        <v>0</v>
      </c>
      <c r="M51" s="176">
        <f t="shared" si="6"/>
        <v>0</v>
      </c>
      <c r="N51" s="177">
        <f t="shared" si="6"/>
        <v>0</v>
      </c>
      <c r="O51" s="178">
        <f t="shared" si="6"/>
        <v>0</v>
      </c>
      <c r="P51" s="179">
        <f t="shared" si="6"/>
        <v>0</v>
      </c>
    </row>
    <row r="52" spans="1:16" ht="16.5" customHeight="1">
      <c r="A52" s="39"/>
      <c r="B52" s="46"/>
      <c r="C52" s="46"/>
      <c r="D52" s="46"/>
      <c r="E52" s="46"/>
      <c r="F52" s="46"/>
      <c r="G52" s="46"/>
      <c r="H52" s="46"/>
      <c r="I52" s="46"/>
      <c r="J52" s="46"/>
      <c r="K52" s="46"/>
      <c r="L52" s="46"/>
      <c r="M52" s="46"/>
      <c r="N52" s="39"/>
      <c r="O52" s="39"/>
      <c r="P52" s="47"/>
    </row>
    <row r="53" spans="1:16" ht="16.5" customHeight="1">
      <c r="O53" s="39"/>
      <c r="P53" s="11"/>
    </row>
    <row r="54" spans="1:16" ht="16.5" customHeight="1">
      <c r="O54" s="39"/>
      <c r="P54" s="50"/>
    </row>
  </sheetData>
  <sheetProtection password="AD22" sheet="1" scenarios="1"/>
  <mergeCells count="18">
    <mergeCell ref="A1:P1"/>
    <mergeCell ref="A2:P2"/>
    <mergeCell ref="N8:O8"/>
    <mergeCell ref="A10:P10"/>
    <mergeCell ref="A13:P13"/>
    <mergeCell ref="B7:P7"/>
    <mergeCell ref="C3:E3"/>
    <mergeCell ref="C5:E5"/>
    <mergeCell ref="P3:P4"/>
    <mergeCell ref="B8:M8"/>
    <mergeCell ref="A7:A9"/>
    <mergeCell ref="A31:P31"/>
    <mergeCell ref="A34:P34"/>
    <mergeCell ref="A23:P23"/>
    <mergeCell ref="A28:P28"/>
    <mergeCell ref="A15:P15"/>
    <mergeCell ref="A17:P17"/>
    <mergeCell ref="A20:P20"/>
  </mergeCells>
  <phoneticPr fontId="8" type="noConversion"/>
  <printOptions horizontalCentered="1"/>
  <pageMargins left="0.74803149606299213" right="0.74803149606299213" top="0.98425196850393704" bottom="0.98425196850393704" header="0.51181102362204722" footer="0.51181102362204722"/>
  <pageSetup paperSize="9" orientation="portrait" horizontalDpi="4294967292" verticalDpi="4294967292"/>
  <colBreaks count="1" manualBreakCount="1">
    <brk id="16" max="1048575" man="1"/>
  </colBreaks>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54"/>
  <sheetViews>
    <sheetView zoomScaleNormal="90" zoomScaleSheetLayoutView="25" zoomScalePageLayoutView="90" workbookViewId="0">
      <selection activeCell="B14" sqref="B14"/>
    </sheetView>
  </sheetViews>
  <sheetFormatPr baseColWidth="10" defaultColWidth="9.1640625" defaultRowHeight="16.5" customHeight="1" x14ac:dyDescent="0"/>
  <cols>
    <col min="1" max="1" width="29.6640625" style="37" customWidth="1"/>
    <col min="2" max="3" width="14.6640625" style="37" customWidth="1"/>
    <col min="4" max="4" width="10.1640625" style="37" customWidth="1"/>
    <col min="5" max="5" width="10.6640625" style="37" customWidth="1"/>
    <col min="6" max="13" width="10.1640625" style="37" customWidth="1"/>
    <col min="14" max="15" width="11.83203125" style="37" customWidth="1"/>
    <col min="16" max="16" width="11.83203125" style="48" customWidth="1"/>
    <col min="17" max="16384" width="9.1640625" style="37"/>
  </cols>
  <sheetData>
    <row r="1" spans="1:18" ht="16.5" customHeight="1">
      <c r="A1" s="313" t="s">
        <v>40</v>
      </c>
      <c r="B1" s="313"/>
      <c r="C1" s="313"/>
      <c r="D1" s="313"/>
      <c r="E1" s="313"/>
      <c r="F1" s="313"/>
      <c r="G1" s="313"/>
      <c r="H1" s="313"/>
      <c r="I1" s="313"/>
      <c r="J1" s="313"/>
      <c r="K1" s="313"/>
      <c r="L1" s="313"/>
      <c r="M1" s="313"/>
      <c r="N1" s="313"/>
      <c r="O1" s="313"/>
      <c r="P1" s="313"/>
    </row>
    <row r="2" spans="1:18" ht="16.5" customHeight="1">
      <c r="A2" s="313" t="s">
        <v>108</v>
      </c>
      <c r="B2" s="313"/>
      <c r="C2" s="313"/>
      <c r="D2" s="313"/>
      <c r="E2" s="313"/>
      <c r="F2" s="313"/>
      <c r="G2" s="313"/>
      <c r="H2" s="313"/>
      <c r="I2" s="313"/>
      <c r="J2" s="313"/>
      <c r="K2" s="313"/>
      <c r="L2" s="313"/>
      <c r="M2" s="313"/>
      <c r="N2" s="313"/>
      <c r="O2" s="313"/>
      <c r="P2" s="313"/>
    </row>
    <row r="3" spans="1:18" ht="28" customHeight="1">
      <c r="A3" s="146"/>
      <c r="B3" s="146"/>
      <c r="C3" s="311" t="s">
        <v>111</v>
      </c>
      <c r="D3" s="311"/>
      <c r="E3" s="312"/>
      <c r="F3" s="131"/>
      <c r="G3" s="38"/>
      <c r="H3" s="146"/>
      <c r="I3" s="146"/>
      <c r="J3" s="146"/>
      <c r="K3" s="146"/>
      <c r="L3" s="146"/>
      <c r="M3" s="146"/>
      <c r="N3" s="144" t="s">
        <v>109</v>
      </c>
      <c r="O3" s="145">
        <f>F5-O4</f>
        <v>0</v>
      </c>
      <c r="P3" s="322" t="s">
        <v>22</v>
      </c>
    </row>
    <row r="4" spans="1:18" ht="27" customHeight="1">
      <c r="A4" s="146"/>
      <c r="B4" s="146"/>
      <c r="C4" s="142"/>
      <c r="D4" s="142"/>
      <c r="E4" s="142"/>
      <c r="F4" s="10"/>
      <c r="G4" s="10"/>
      <c r="H4" s="146"/>
      <c r="I4" s="146"/>
      <c r="J4" s="146"/>
      <c r="K4" s="146"/>
      <c r="L4" s="146"/>
      <c r="M4" s="146"/>
      <c r="N4" s="144" t="s">
        <v>110</v>
      </c>
      <c r="O4" s="145">
        <f>N51</f>
        <v>0</v>
      </c>
      <c r="P4" s="322"/>
    </row>
    <row r="5" spans="1:18" s="39" customFormat="1" ht="16.5" customHeight="1">
      <c r="A5" s="26"/>
      <c r="B5" s="12"/>
      <c r="C5" s="311" t="s">
        <v>112</v>
      </c>
      <c r="D5" s="311"/>
      <c r="E5" s="312"/>
      <c r="F5" s="131"/>
      <c r="G5" s="134" t="s">
        <v>22</v>
      </c>
      <c r="H5" s="12"/>
      <c r="I5" s="12"/>
      <c r="J5" s="12"/>
      <c r="K5" s="12"/>
      <c r="L5" s="12"/>
      <c r="M5" s="12"/>
      <c r="N5" s="12"/>
      <c r="O5" s="12"/>
      <c r="P5" s="12"/>
    </row>
    <row r="6" spans="1:18" s="41" customFormat="1" ht="33" customHeight="1" thickBot="1">
      <c r="A6" s="27"/>
      <c r="C6" s="13"/>
      <c r="D6" s="13"/>
      <c r="E6" s="13"/>
      <c r="G6" s="13"/>
      <c r="H6" s="13"/>
      <c r="I6" s="13"/>
      <c r="J6" s="13"/>
      <c r="K6" s="13"/>
      <c r="L6" s="13"/>
      <c r="M6" s="13"/>
      <c r="N6" s="13"/>
      <c r="O6" s="13"/>
      <c r="P6" s="13"/>
    </row>
    <row r="7" spans="1:18" s="41" customFormat="1" ht="33" customHeight="1" thickBot="1">
      <c r="A7" s="301"/>
      <c r="B7" s="314" t="s">
        <v>135</v>
      </c>
      <c r="C7" s="298"/>
      <c r="D7" s="298"/>
      <c r="E7" s="298"/>
      <c r="F7" s="298"/>
      <c r="G7" s="298"/>
      <c r="H7" s="298"/>
      <c r="I7" s="298"/>
      <c r="J7" s="298"/>
      <c r="K7" s="298"/>
      <c r="L7" s="298"/>
      <c r="M7" s="298"/>
      <c r="N7" s="298"/>
      <c r="O7" s="298"/>
      <c r="P7" s="299"/>
    </row>
    <row r="8" spans="1:18" s="41" customFormat="1" ht="33" customHeight="1" thickBot="1">
      <c r="A8" s="302"/>
      <c r="B8" s="321"/>
      <c r="C8" s="308"/>
      <c r="D8" s="308"/>
      <c r="E8" s="308"/>
      <c r="F8" s="308"/>
      <c r="G8" s="308"/>
      <c r="H8" s="308"/>
      <c r="I8" s="308"/>
      <c r="J8" s="308"/>
      <c r="K8" s="308"/>
      <c r="L8" s="308"/>
      <c r="M8" s="309"/>
      <c r="N8" s="290" t="s">
        <v>10</v>
      </c>
      <c r="O8" s="292"/>
      <c r="P8" s="246" t="s">
        <v>23</v>
      </c>
    </row>
    <row r="9" spans="1:18" ht="33" customHeight="1" thickBot="1">
      <c r="A9" s="302"/>
      <c r="B9" s="227" t="s">
        <v>113</v>
      </c>
      <c r="C9" s="227" t="s">
        <v>114</v>
      </c>
      <c r="D9" s="227" t="s">
        <v>115</v>
      </c>
      <c r="E9" s="227" t="s">
        <v>116</v>
      </c>
      <c r="F9" s="227" t="s">
        <v>117</v>
      </c>
      <c r="G9" s="227" t="s">
        <v>118</v>
      </c>
      <c r="H9" s="227" t="s">
        <v>119</v>
      </c>
      <c r="I9" s="227" t="s">
        <v>120</v>
      </c>
      <c r="J9" s="227" t="s">
        <v>121</v>
      </c>
      <c r="K9" s="227" t="s">
        <v>122</v>
      </c>
      <c r="L9" s="227" t="s">
        <v>123</v>
      </c>
      <c r="M9" s="228" t="s">
        <v>124</v>
      </c>
      <c r="N9" s="229" t="s">
        <v>37</v>
      </c>
      <c r="O9" s="230" t="s">
        <v>38</v>
      </c>
      <c r="P9" s="247" t="s">
        <v>9</v>
      </c>
    </row>
    <row r="10" spans="1:18" ht="16.5" customHeight="1" thickBot="1">
      <c r="A10" s="290" t="s">
        <v>18</v>
      </c>
      <c r="B10" s="291"/>
      <c r="C10" s="291"/>
      <c r="D10" s="291"/>
      <c r="E10" s="291"/>
      <c r="F10" s="291"/>
      <c r="G10" s="291"/>
      <c r="H10" s="291"/>
      <c r="I10" s="291"/>
      <c r="J10" s="291"/>
      <c r="K10" s="291"/>
      <c r="L10" s="291"/>
      <c r="M10" s="291"/>
      <c r="N10" s="291"/>
      <c r="O10" s="291"/>
      <c r="P10" s="292"/>
    </row>
    <row r="11" spans="1:18" ht="16.5" customHeight="1">
      <c r="A11" s="223" t="s">
        <v>20</v>
      </c>
      <c r="B11" s="218"/>
      <c r="C11" s="218"/>
      <c r="D11" s="218"/>
      <c r="E11" s="218"/>
      <c r="F11" s="218"/>
      <c r="G11" s="218"/>
      <c r="H11" s="218"/>
      <c r="I11" s="218"/>
      <c r="J11" s="218"/>
      <c r="K11" s="218"/>
      <c r="L11" s="218"/>
      <c r="M11" s="218"/>
      <c r="N11" s="156">
        <f t="shared" ref="N11:N12" si="0">SUM(B11:M11)</f>
        <v>0</v>
      </c>
      <c r="O11" s="157" t="str">
        <f>IF(N11=0,"",(N11/$N$51))</f>
        <v/>
      </c>
      <c r="P11" s="248" t="str">
        <f>IF(N11=0,"",((N11/$N$51)*($F$5)))</f>
        <v/>
      </c>
    </row>
    <row r="12" spans="1:18" ht="16.5" customHeight="1" thickBot="1">
      <c r="A12" s="213" t="s">
        <v>30</v>
      </c>
      <c r="B12" s="214"/>
      <c r="C12" s="214"/>
      <c r="D12" s="214"/>
      <c r="E12" s="214"/>
      <c r="F12" s="214"/>
      <c r="G12" s="214"/>
      <c r="H12" s="214"/>
      <c r="I12" s="214"/>
      <c r="J12" s="214"/>
      <c r="K12" s="214"/>
      <c r="L12" s="214"/>
      <c r="M12" s="214"/>
      <c r="N12" s="215">
        <f t="shared" si="0"/>
        <v>0</v>
      </c>
      <c r="O12" s="216" t="str">
        <f>IF(N12=0,"",(N12/$N$51))</f>
        <v/>
      </c>
      <c r="P12" s="249" t="str">
        <f>IF(N12=0,"",((N12/$N$51)*($F$5)))</f>
        <v/>
      </c>
    </row>
    <row r="13" spans="1:18" ht="16.5" customHeight="1" thickBot="1">
      <c r="A13" s="290" t="s">
        <v>8</v>
      </c>
      <c r="B13" s="291"/>
      <c r="C13" s="291"/>
      <c r="D13" s="291"/>
      <c r="E13" s="291"/>
      <c r="F13" s="291"/>
      <c r="G13" s="291"/>
      <c r="H13" s="291"/>
      <c r="I13" s="291"/>
      <c r="J13" s="291"/>
      <c r="K13" s="291"/>
      <c r="L13" s="291"/>
      <c r="M13" s="291"/>
      <c r="N13" s="291"/>
      <c r="O13" s="291"/>
      <c r="P13" s="292"/>
    </row>
    <row r="14" spans="1:18" ht="16.5" customHeight="1" thickBot="1">
      <c r="A14" s="67" t="s">
        <v>26</v>
      </c>
      <c r="B14" s="219"/>
      <c r="C14" s="219"/>
      <c r="D14" s="219"/>
      <c r="E14" s="219"/>
      <c r="F14" s="219"/>
      <c r="G14" s="219"/>
      <c r="H14" s="219"/>
      <c r="I14" s="219"/>
      <c r="J14" s="219"/>
      <c r="K14" s="219"/>
      <c r="L14" s="219"/>
      <c r="M14" s="219"/>
      <c r="N14" s="215">
        <f>SUM(B14:M14)</f>
        <v>0</v>
      </c>
      <c r="O14" s="216" t="str">
        <f>IF(N14=0,"",(N14/$N$51))</f>
        <v/>
      </c>
      <c r="P14" s="250" t="str">
        <f>IF(N14=0,"",((N14/$N$51)*($F$5)))</f>
        <v/>
      </c>
    </row>
    <row r="15" spans="1:18" ht="16.5" customHeight="1" thickBot="1">
      <c r="A15" s="297" t="s">
        <v>21</v>
      </c>
      <c r="B15" s="294"/>
      <c r="C15" s="294"/>
      <c r="D15" s="294"/>
      <c r="E15" s="294"/>
      <c r="F15" s="294"/>
      <c r="G15" s="294"/>
      <c r="H15" s="294"/>
      <c r="I15" s="294"/>
      <c r="J15" s="294"/>
      <c r="K15" s="294"/>
      <c r="L15" s="294"/>
      <c r="M15" s="294"/>
      <c r="N15" s="294"/>
      <c r="O15" s="294"/>
      <c r="P15" s="295"/>
      <c r="Q15" s="21"/>
      <c r="R15" s="21"/>
    </row>
    <row r="16" spans="1:18" ht="16.5" customHeight="1" thickBot="1">
      <c r="A16" s="67" t="s">
        <v>33</v>
      </c>
      <c r="B16" s="219"/>
      <c r="C16" s="219"/>
      <c r="D16" s="219"/>
      <c r="E16" s="219"/>
      <c r="F16" s="219"/>
      <c r="G16" s="219"/>
      <c r="H16" s="219"/>
      <c r="I16" s="219"/>
      <c r="J16" s="219"/>
      <c r="K16" s="219"/>
      <c r="L16" s="219"/>
      <c r="M16" s="219"/>
      <c r="N16" s="215">
        <f>SUM(B16:M16)</f>
        <v>0</v>
      </c>
      <c r="O16" s="216" t="str">
        <f>IF(N16=0,"",(N16/$N$51))</f>
        <v/>
      </c>
      <c r="P16" s="250" t="str">
        <f>IF(N16=0,"",((N16/$N$51)*($F$5)))</f>
        <v/>
      </c>
      <c r="Q16" s="21"/>
      <c r="R16" s="21"/>
    </row>
    <row r="17" spans="1:16" ht="16.5" customHeight="1" thickBot="1">
      <c r="A17" s="290" t="s">
        <v>31</v>
      </c>
      <c r="B17" s="291"/>
      <c r="C17" s="291"/>
      <c r="D17" s="291"/>
      <c r="E17" s="291"/>
      <c r="F17" s="291"/>
      <c r="G17" s="291"/>
      <c r="H17" s="291"/>
      <c r="I17" s="291"/>
      <c r="J17" s="291"/>
      <c r="K17" s="291"/>
      <c r="L17" s="291"/>
      <c r="M17" s="291"/>
      <c r="N17" s="291"/>
      <c r="O17" s="291"/>
      <c r="P17" s="292"/>
    </row>
    <row r="18" spans="1:16" ht="16.5" customHeight="1">
      <c r="A18" s="223" t="s">
        <v>2</v>
      </c>
      <c r="B18" s="218"/>
      <c r="C18" s="218"/>
      <c r="D18" s="218"/>
      <c r="E18" s="218"/>
      <c r="F18" s="218"/>
      <c r="G18" s="218"/>
      <c r="H18" s="218"/>
      <c r="I18" s="218"/>
      <c r="J18" s="218"/>
      <c r="K18" s="218"/>
      <c r="L18" s="218"/>
      <c r="M18" s="218"/>
      <c r="N18" s="156">
        <f t="shared" ref="N18:N19" si="1">SUM(B18:M18)</f>
        <v>0</v>
      </c>
      <c r="O18" s="157" t="str">
        <f>IF(N18=0,"",(N18/$N$51))</f>
        <v/>
      </c>
      <c r="P18" s="248" t="str">
        <f>IF(N18=0,"",((N18/$N$51)*($F$5)))</f>
        <v/>
      </c>
    </row>
    <row r="19" spans="1:16" ht="16.5" customHeight="1" thickBot="1">
      <c r="A19" s="213" t="s">
        <v>28</v>
      </c>
      <c r="B19" s="214"/>
      <c r="C19" s="214"/>
      <c r="D19" s="214"/>
      <c r="E19" s="214"/>
      <c r="F19" s="214"/>
      <c r="G19" s="214"/>
      <c r="H19" s="214"/>
      <c r="I19" s="214"/>
      <c r="J19" s="214"/>
      <c r="K19" s="214"/>
      <c r="L19" s="214"/>
      <c r="M19" s="214"/>
      <c r="N19" s="215">
        <f t="shared" si="1"/>
        <v>0</v>
      </c>
      <c r="O19" s="216" t="str">
        <f>IF(N19=0,"",(N19/$N$51))</f>
        <v/>
      </c>
      <c r="P19" s="249" t="str">
        <f>IF(N19=0,"",((N19/$N$51)*($F$5)))</f>
        <v/>
      </c>
    </row>
    <row r="20" spans="1:16" ht="16.5" customHeight="1" thickBot="1">
      <c r="A20" s="290" t="s">
        <v>32</v>
      </c>
      <c r="B20" s="291"/>
      <c r="C20" s="291"/>
      <c r="D20" s="291"/>
      <c r="E20" s="291"/>
      <c r="F20" s="291"/>
      <c r="G20" s="291"/>
      <c r="H20" s="291"/>
      <c r="I20" s="291"/>
      <c r="J20" s="291"/>
      <c r="K20" s="291"/>
      <c r="L20" s="291"/>
      <c r="M20" s="291"/>
      <c r="N20" s="291"/>
      <c r="O20" s="291"/>
      <c r="P20" s="292"/>
    </row>
    <row r="21" spans="1:16" ht="16.5" customHeight="1">
      <c r="A21" s="223" t="s">
        <v>3</v>
      </c>
      <c r="B21" s="218"/>
      <c r="C21" s="218"/>
      <c r="D21" s="218"/>
      <c r="E21" s="218"/>
      <c r="F21" s="218"/>
      <c r="G21" s="218"/>
      <c r="H21" s="218"/>
      <c r="I21" s="218"/>
      <c r="J21" s="218"/>
      <c r="K21" s="218"/>
      <c r="L21" s="218"/>
      <c r="M21" s="218"/>
      <c r="N21" s="156">
        <f>SUM(B21:M21)</f>
        <v>0</v>
      </c>
      <c r="O21" s="157" t="str">
        <f>IF(N21=0,"",(N21/$N$51))</f>
        <v/>
      </c>
      <c r="P21" s="248" t="str">
        <f>IF(N21=0,"",((N21/$N$51)*($F$5)))</f>
        <v/>
      </c>
    </row>
    <row r="22" spans="1:16" ht="16.5" customHeight="1" thickBot="1">
      <c r="A22" s="213" t="s">
        <v>6</v>
      </c>
      <c r="B22" s="214"/>
      <c r="C22" s="214"/>
      <c r="D22" s="214"/>
      <c r="E22" s="214"/>
      <c r="F22" s="214"/>
      <c r="G22" s="214"/>
      <c r="H22" s="214"/>
      <c r="I22" s="214"/>
      <c r="J22" s="214"/>
      <c r="K22" s="214"/>
      <c r="L22" s="214"/>
      <c r="M22" s="214"/>
      <c r="N22" s="215">
        <f>SUM(B22:M22)</f>
        <v>0</v>
      </c>
      <c r="O22" s="216" t="str">
        <f>IF(N22=0,"",(N22/$N$51))</f>
        <v/>
      </c>
      <c r="P22" s="249" t="str">
        <f>IF(N22=0,"",((N22/$N$51)*($F$5)))</f>
        <v/>
      </c>
    </row>
    <row r="23" spans="1:16" ht="16.5" customHeight="1" thickBot="1">
      <c r="A23" s="297" t="s">
        <v>44</v>
      </c>
      <c r="B23" s="294"/>
      <c r="C23" s="294"/>
      <c r="D23" s="294"/>
      <c r="E23" s="294"/>
      <c r="F23" s="294"/>
      <c r="G23" s="294"/>
      <c r="H23" s="294"/>
      <c r="I23" s="294"/>
      <c r="J23" s="294"/>
      <c r="K23" s="294"/>
      <c r="L23" s="294"/>
      <c r="M23" s="294"/>
      <c r="N23" s="294"/>
      <c r="O23" s="294"/>
      <c r="P23" s="295"/>
    </row>
    <row r="24" spans="1:16" ht="16.5" customHeight="1">
      <c r="A24" s="223" t="s">
        <v>29</v>
      </c>
      <c r="B24" s="224"/>
      <c r="C24" s="218"/>
      <c r="D24" s="218"/>
      <c r="E24" s="218"/>
      <c r="F24" s="218"/>
      <c r="G24" s="218"/>
      <c r="H24" s="218"/>
      <c r="I24" s="218"/>
      <c r="J24" s="218"/>
      <c r="K24" s="218"/>
      <c r="L24" s="218"/>
      <c r="M24" s="218"/>
      <c r="N24" s="156">
        <f>SUM(B24:M24)</f>
        <v>0</v>
      </c>
      <c r="O24" s="157" t="str">
        <f>IF(N24=0,"",(N24/$N$51))</f>
        <v/>
      </c>
      <c r="P24" s="248" t="str">
        <f>IF(N24=0,"",((N24/$N$51)*($F$5)))</f>
        <v/>
      </c>
    </row>
    <row r="25" spans="1:16" ht="16.5" customHeight="1">
      <c r="A25" s="43" t="s">
        <v>27</v>
      </c>
      <c r="B25" s="30"/>
      <c r="C25" s="6"/>
      <c r="D25" s="6"/>
      <c r="E25" s="6"/>
      <c r="F25" s="6"/>
      <c r="G25" s="6"/>
      <c r="H25" s="6"/>
      <c r="I25" s="6"/>
      <c r="J25" s="6"/>
      <c r="K25" s="6"/>
      <c r="L25" s="6"/>
      <c r="M25" s="6"/>
      <c r="N25" s="156">
        <f>SUM(B25:M25)</f>
        <v>0</v>
      </c>
      <c r="O25" s="157" t="str">
        <f>IF(N25=0,"",(N25/$N$51))</f>
        <v/>
      </c>
      <c r="P25" s="245" t="str">
        <f>IF(N25=0,"",((N25/$N$51)*($F$5)))</f>
        <v/>
      </c>
    </row>
    <row r="26" spans="1:16" ht="16.5" customHeight="1">
      <c r="A26" s="58" t="s">
        <v>14</v>
      </c>
      <c r="B26" s="30"/>
      <c r="C26" s="6"/>
      <c r="D26" s="6"/>
      <c r="E26" s="6"/>
      <c r="F26" s="6"/>
      <c r="G26" s="6"/>
      <c r="H26" s="6"/>
      <c r="I26" s="6"/>
      <c r="J26" s="6"/>
      <c r="K26" s="6"/>
      <c r="L26" s="6"/>
      <c r="M26" s="6"/>
      <c r="N26" s="156">
        <f>SUM(B26:M26)</f>
        <v>0</v>
      </c>
      <c r="O26" s="157" t="str">
        <f>IF(N26=0,"",(N26/$N$51))</f>
        <v/>
      </c>
      <c r="P26" s="245" t="str">
        <f t="shared" ref="P26:P27" si="2">IF(N26=0,"",((N26/$N$51)*($F$5)))</f>
        <v/>
      </c>
    </row>
    <row r="27" spans="1:16" ht="16.5" customHeight="1" thickBot="1">
      <c r="A27" s="220" t="s">
        <v>50</v>
      </c>
      <c r="B27" s="221"/>
      <c r="C27" s="214"/>
      <c r="D27" s="214"/>
      <c r="E27" s="214"/>
      <c r="F27" s="214"/>
      <c r="G27" s="214"/>
      <c r="H27" s="214"/>
      <c r="I27" s="214"/>
      <c r="J27" s="214"/>
      <c r="K27" s="214"/>
      <c r="L27" s="214"/>
      <c r="M27" s="214"/>
      <c r="N27" s="215">
        <f>SUM(B27:M27)</f>
        <v>0</v>
      </c>
      <c r="O27" s="216" t="str">
        <f>IF(N27=0,"",(N27/$N$51))</f>
        <v/>
      </c>
      <c r="P27" s="245" t="str">
        <f t="shared" si="2"/>
        <v/>
      </c>
    </row>
    <row r="28" spans="1:16" ht="16.5" customHeight="1" thickBot="1">
      <c r="A28" s="290" t="s">
        <v>36</v>
      </c>
      <c r="B28" s="291"/>
      <c r="C28" s="291"/>
      <c r="D28" s="291"/>
      <c r="E28" s="291"/>
      <c r="F28" s="291"/>
      <c r="G28" s="291"/>
      <c r="H28" s="291"/>
      <c r="I28" s="291"/>
      <c r="J28" s="291"/>
      <c r="K28" s="291"/>
      <c r="L28" s="291"/>
      <c r="M28" s="291"/>
      <c r="N28" s="291"/>
      <c r="O28" s="291"/>
      <c r="P28" s="292"/>
    </row>
    <row r="29" spans="1:16" ht="16.5" customHeight="1">
      <c r="A29" s="90" t="s">
        <v>49</v>
      </c>
      <c r="B29" s="218"/>
      <c r="C29" s="218"/>
      <c r="D29" s="218"/>
      <c r="E29" s="218"/>
      <c r="F29" s="218"/>
      <c r="G29" s="218"/>
      <c r="H29" s="218"/>
      <c r="I29" s="218"/>
      <c r="J29" s="218"/>
      <c r="K29" s="218"/>
      <c r="L29" s="218"/>
      <c r="M29" s="218"/>
      <c r="N29" s="156">
        <f>SUM(B29:M29)</f>
        <v>0</v>
      </c>
      <c r="O29" s="157" t="str">
        <f>IF(N29=0,"",(N29/$N$51))</f>
        <v/>
      </c>
      <c r="P29" s="248" t="str">
        <f>IF(N29=0,"",((N29/$N$51)*($F$5)))</f>
        <v/>
      </c>
    </row>
    <row r="30" spans="1:16" ht="16.5" customHeight="1" thickBot="1">
      <c r="A30" s="222" t="s">
        <v>48</v>
      </c>
      <c r="B30" s="214"/>
      <c r="C30" s="214"/>
      <c r="D30" s="214"/>
      <c r="E30" s="214"/>
      <c r="F30" s="214"/>
      <c r="G30" s="214"/>
      <c r="H30" s="214"/>
      <c r="I30" s="214"/>
      <c r="J30" s="214"/>
      <c r="K30" s="214"/>
      <c r="L30" s="214"/>
      <c r="M30" s="214"/>
      <c r="N30" s="158">
        <f>SUM(B30:M30)</f>
        <v>0</v>
      </c>
      <c r="O30" s="216" t="str">
        <f>IF(N30=0,"",(N30/$N$51))</f>
        <v/>
      </c>
      <c r="P30" s="249" t="str">
        <f>IF(N30=0,"",((N30/$N$51)*($F$5)))</f>
        <v/>
      </c>
    </row>
    <row r="31" spans="1:16" ht="16.5" customHeight="1" thickBot="1">
      <c r="A31" s="290" t="s">
        <v>42</v>
      </c>
      <c r="B31" s="291"/>
      <c r="C31" s="291"/>
      <c r="D31" s="291"/>
      <c r="E31" s="291"/>
      <c r="F31" s="291"/>
      <c r="G31" s="291"/>
      <c r="H31" s="291"/>
      <c r="I31" s="291"/>
      <c r="J31" s="291"/>
      <c r="K31" s="291"/>
      <c r="L31" s="291"/>
      <c r="M31" s="291"/>
      <c r="N31" s="291"/>
      <c r="O31" s="291"/>
      <c r="P31" s="292"/>
    </row>
    <row r="32" spans="1:16" ht="16.5" customHeight="1">
      <c r="A32" s="223" t="s">
        <v>41</v>
      </c>
      <c r="B32" s="218"/>
      <c r="C32" s="218"/>
      <c r="D32" s="218"/>
      <c r="E32" s="218"/>
      <c r="F32" s="218"/>
      <c r="G32" s="218"/>
      <c r="H32" s="218"/>
      <c r="I32" s="218"/>
      <c r="J32" s="218"/>
      <c r="K32" s="218"/>
      <c r="L32" s="218"/>
      <c r="M32" s="218"/>
      <c r="N32" s="215">
        <f>SUM(B32:M32)</f>
        <v>0</v>
      </c>
      <c r="O32" s="216" t="str">
        <f>IF(N32=0,"",(N32/$N$51))</f>
        <v/>
      </c>
      <c r="P32" s="248" t="str">
        <f>IF(N32=0,"",((N32/$N$51)*($F$5)))</f>
        <v/>
      </c>
    </row>
    <row r="33" spans="1:16" ht="16.5" customHeight="1" thickBot="1">
      <c r="A33" s="44" t="s">
        <v>7</v>
      </c>
      <c r="B33" s="214"/>
      <c r="C33" s="214"/>
      <c r="D33" s="214"/>
      <c r="E33" s="214"/>
      <c r="F33" s="214"/>
      <c r="G33" s="214"/>
      <c r="H33" s="214"/>
      <c r="I33" s="214"/>
      <c r="J33" s="214"/>
      <c r="K33" s="214"/>
      <c r="L33" s="214"/>
      <c r="M33" s="214"/>
      <c r="N33" s="158">
        <f>SUM(B33:M33)</f>
        <v>0</v>
      </c>
      <c r="O33" s="170" t="str">
        <f>IF(N33=0,"",(N33/$N$51))</f>
        <v/>
      </c>
      <c r="P33" s="249" t="str">
        <f>IF(N33=0,"",((N33/$N$51)*($F$5)))</f>
        <v/>
      </c>
    </row>
    <row r="34" spans="1:16" ht="16.5" customHeight="1" thickBot="1">
      <c r="A34" s="290" t="s">
        <v>39</v>
      </c>
      <c r="B34" s="291"/>
      <c r="C34" s="291"/>
      <c r="D34" s="291"/>
      <c r="E34" s="291"/>
      <c r="F34" s="291"/>
      <c r="G34" s="291"/>
      <c r="H34" s="291"/>
      <c r="I34" s="291"/>
      <c r="J34" s="291"/>
      <c r="K34" s="291"/>
      <c r="L34" s="291"/>
      <c r="M34" s="291"/>
      <c r="N34" s="291"/>
      <c r="O34" s="291"/>
      <c r="P34" s="292"/>
    </row>
    <row r="35" spans="1:16" ht="16.5" customHeight="1" thickBot="1">
      <c r="A35" s="223" t="str">
        <f>CALCULATIONS!A28</f>
        <v xml:space="preserve">Clinical non-risk </v>
      </c>
      <c r="B35" s="218"/>
      <c r="C35" s="218"/>
      <c r="D35" s="218"/>
      <c r="E35" s="218"/>
      <c r="F35" s="218"/>
      <c r="G35" s="218"/>
      <c r="H35" s="218"/>
      <c r="I35" s="218"/>
      <c r="J35" s="218"/>
      <c r="K35" s="218"/>
      <c r="L35" s="218"/>
      <c r="M35" s="218"/>
      <c r="N35" s="215">
        <f t="shared" ref="N35:N49" si="3">SUM(B35:M35)</f>
        <v>0</v>
      </c>
      <c r="O35" s="216" t="str">
        <f t="shared" ref="O35:O50" si="4">IF(N35=0,"",(N35/$N$51))</f>
        <v/>
      </c>
      <c r="P35" s="248" t="str">
        <f>IF(N35=0,"",((N35/$N$51)*($F$5)))</f>
        <v/>
      </c>
    </row>
    <row r="36" spans="1:16" ht="16.5" customHeight="1" thickBot="1">
      <c r="A36" s="42" t="str">
        <f>CALCULATIONS!A29</f>
        <v>Clinical risk</v>
      </c>
      <c r="B36" s="6"/>
      <c r="C36" s="6"/>
      <c r="D36" s="6"/>
      <c r="E36" s="6"/>
      <c r="F36" s="6"/>
      <c r="G36" s="6"/>
      <c r="H36" s="6"/>
      <c r="I36" s="6"/>
      <c r="J36" s="6"/>
      <c r="K36" s="6"/>
      <c r="L36" s="6"/>
      <c r="M36" s="6"/>
      <c r="N36" s="158">
        <f t="shared" si="3"/>
        <v>0</v>
      </c>
      <c r="O36" s="170" t="str">
        <f t="shared" si="4"/>
        <v/>
      </c>
      <c r="P36" s="245" t="str">
        <f>IF(N36=0,"",((N36/$N$51)*($F$5)))</f>
        <v/>
      </c>
    </row>
    <row r="37" spans="1:16" ht="16.5" customHeight="1" thickBot="1">
      <c r="A37" s="42" t="str">
        <f>CALCULATIONS!A30</f>
        <v>Plastic gloves</v>
      </c>
      <c r="B37" s="6"/>
      <c r="C37" s="6"/>
      <c r="D37" s="6"/>
      <c r="E37" s="6"/>
      <c r="F37" s="6"/>
      <c r="G37" s="6"/>
      <c r="H37" s="6"/>
      <c r="I37" s="6"/>
      <c r="J37" s="6"/>
      <c r="K37" s="6"/>
      <c r="L37" s="6"/>
      <c r="M37" s="6"/>
      <c r="N37" s="158">
        <f t="shared" si="3"/>
        <v>0</v>
      </c>
      <c r="O37" s="170" t="str">
        <f t="shared" si="4"/>
        <v/>
      </c>
      <c r="P37" s="245" t="str">
        <f t="shared" ref="P37:P50" si="5">IF(N37=0,"",((N37/$N$51)*($F$5)))</f>
        <v/>
      </c>
    </row>
    <row r="38" spans="1:16" ht="16.5" customHeight="1" thickBot="1">
      <c r="A38" s="42" t="str">
        <f>CALCULATIONS!A31</f>
        <v>Plastic aprons</v>
      </c>
      <c r="B38" s="6"/>
      <c r="C38" s="6"/>
      <c r="D38" s="6"/>
      <c r="E38" s="6"/>
      <c r="F38" s="6"/>
      <c r="G38" s="6"/>
      <c r="H38" s="6"/>
      <c r="I38" s="6"/>
      <c r="J38" s="6"/>
      <c r="K38" s="6"/>
      <c r="L38" s="6"/>
      <c r="M38" s="6"/>
      <c r="N38" s="158">
        <f t="shared" si="3"/>
        <v>0</v>
      </c>
      <c r="O38" s="170" t="str">
        <f t="shared" si="4"/>
        <v/>
      </c>
      <c r="P38" s="245" t="str">
        <f t="shared" si="5"/>
        <v/>
      </c>
    </row>
    <row r="39" spans="1:16" ht="16.5" customHeight="1" thickBot="1">
      <c r="A39" s="42" t="str">
        <f>CALCULATIONS!A32</f>
        <v>Unused materials</v>
      </c>
      <c r="B39" s="6"/>
      <c r="C39" s="6"/>
      <c r="D39" s="6"/>
      <c r="E39" s="6"/>
      <c r="F39" s="6"/>
      <c r="G39" s="6"/>
      <c r="H39" s="6"/>
      <c r="I39" s="6"/>
      <c r="J39" s="6"/>
      <c r="K39" s="6"/>
      <c r="L39" s="6"/>
      <c r="M39" s="6"/>
      <c r="N39" s="158">
        <f t="shared" si="3"/>
        <v>0</v>
      </c>
      <c r="O39" s="170" t="str">
        <f t="shared" si="4"/>
        <v/>
      </c>
      <c r="P39" s="245" t="str">
        <f t="shared" si="5"/>
        <v/>
      </c>
    </row>
    <row r="40" spans="1:16" ht="16.5" customHeight="1" thickBot="1">
      <c r="A40" s="42" t="str">
        <f>CALCULATIONS!A33</f>
        <v>Covers (composite)</v>
      </c>
      <c r="B40" s="6"/>
      <c r="C40" s="6"/>
      <c r="D40" s="6"/>
      <c r="E40" s="6"/>
      <c r="F40" s="6"/>
      <c r="G40" s="6"/>
      <c r="H40" s="6"/>
      <c r="I40" s="6"/>
      <c r="J40" s="6"/>
      <c r="K40" s="6"/>
      <c r="L40" s="6"/>
      <c r="M40" s="6"/>
      <c r="N40" s="158">
        <f t="shared" si="3"/>
        <v>0</v>
      </c>
      <c r="O40" s="170" t="str">
        <f t="shared" si="4"/>
        <v/>
      </c>
      <c r="P40" s="245" t="str">
        <f t="shared" si="5"/>
        <v/>
      </c>
    </row>
    <row r="41" spans="1:16" ht="16.5" customHeight="1" thickBot="1">
      <c r="A41" s="42" t="str">
        <f>CALCULATIONS!A34</f>
        <v>Gowns (composite)</v>
      </c>
      <c r="B41" s="6"/>
      <c r="C41" s="6"/>
      <c r="D41" s="6"/>
      <c r="E41" s="6"/>
      <c r="F41" s="6"/>
      <c r="G41" s="6"/>
      <c r="H41" s="6"/>
      <c r="I41" s="6"/>
      <c r="J41" s="6"/>
      <c r="K41" s="6"/>
      <c r="L41" s="6"/>
      <c r="M41" s="6"/>
      <c r="N41" s="158">
        <f t="shared" si="3"/>
        <v>0</v>
      </c>
      <c r="O41" s="170" t="str">
        <f t="shared" si="4"/>
        <v/>
      </c>
      <c r="P41" s="245" t="str">
        <f t="shared" si="5"/>
        <v/>
      </c>
    </row>
    <row r="42" spans="1:16" ht="16.5" customHeight="1" thickBot="1">
      <c r="A42" s="42" t="str">
        <f>CALCULATIONS!A35</f>
        <v>CSSD wrapping</v>
      </c>
      <c r="B42" s="6"/>
      <c r="C42" s="6"/>
      <c r="D42" s="6"/>
      <c r="E42" s="6"/>
      <c r="F42" s="6"/>
      <c r="G42" s="6"/>
      <c r="H42" s="6"/>
      <c r="I42" s="6"/>
      <c r="J42" s="6"/>
      <c r="K42" s="6"/>
      <c r="L42" s="6"/>
      <c r="M42" s="6"/>
      <c r="N42" s="158">
        <f t="shared" si="3"/>
        <v>0</v>
      </c>
      <c r="O42" s="170" t="str">
        <f t="shared" si="4"/>
        <v/>
      </c>
      <c r="P42" s="245" t="str">
        <f t="shared" si="5"/>
        <v/>
      </c>
    </row>
    <row r="43" spans="1:16" ht="16.5" customHeight="1" thickBot="1">
      <c r="A43" s="42" t="str">
        <f>CALCULATIONS!A36</f>
        <v>Unrecoverable packaging</v>
      </c>
      <c r="B43" s="6"/>
      <c r="C43" s="6"/>
      <c r="D43" s="6"/>
      <c r="E43" s="6"/>
      <c r="F43" s="6"/>
      <c r="G43" s="6"/>
      <c r="H43" s="6"/>
      <c r="I43" s="6"/>
      <c r="J43" s="6"/>
      <c r="K43" s="6"/>
      <c r="L43" s="6"/>
      <c r="M43" s="6"/>
      <c r="N43" s="158">
        <f t="shared" si="3"/>
        <v>0</v>
      </c>
      <c r="O43" s="170" t="str">
        <f t="shared" si="4"/>
        <v/>
      </c>
      <c r="P43" s="245" t="str">
        <f t="shared" si="5"/>
        <v/>
      </c>
    </row>
    <row r="44" spans="1:16" ht="16.5" customHeight="1" thickBot="1">
      <c r="A44" s="42" t="str">
        <f>CALCULATIONS!A37</f>
        <v>IV bags (empty)</v>
      </c>
      <c r="B44" s="6"/>
      <c r="C44" s="6"/>
      <c r="D44" s="6"/>
      <c r="E44" s="6"/>
      <c r="F44" s="6"/>
      <c r="G44" s="6"/>
      <c r="H44" s="6"/>
      <c r="I44" s="6"/>
      <c r="J44" s="6"/>
      <c r="K44" s="6"/>
      <c r="L44" s="6"/>
      <c r="M44" s="6"/>
      <c r="N44" s="158">
        <f t="shared" si="3"/>
        <v>0</v>
      </c>
      <c r="O44" s="170" t="str">
        <f t="shared" si="4"/>
        <v/>
      </c>
      <c r="P44" s="245" t="str">
        <f t="shared" si="5"/>
        <v/>
      </c>
    </row>
    <row r="45" spans="1:16" ht="16.5" customHeight="1" thickBot="1">
      <c r="A45" s="42" t="str">
        <f>CALCULATIONS!A38</f>
        <v>IV &amp; urine bags (with liquid)</v>
      </c>
      <c r="B45" s="6"/>
      <c r="C45" s="6"/>
      <c r="D45" s="6"/>
      <c r="E45" s="6"/>
      <c r="F45" s="6"/>
      <c r="G45" s="6"/>
      <c r="H45" s="6"/>
      <c r="I45" s="6"/>
      <c r="J45" s="6"/>
      <c r="K45" s="6"/>
      <c r="L45" s="6"/>
      <c r="M45" s="6"/>
      <c r="N45" s="158">
        <f t="shared" si="3"/>
        <v>0</v>
      </c>
      <c r="O45" s="170" t="str">
        <f t="shared" si="4"/>
        <v/>
      </c>
      <c r="P45" s="245" t="str">
        <f t="shared" si="5"/>
        <v/>
      </c>
    </row>
    <row r="46" spans="1:16" ht="16.5" customHeight="1" thickBot="1">
      <c r="A46" s="42" t="str">
        <f>CALCULATIONS!A39</f>
        <v>Composite cups</v>
      </c>
      <c r="B46" s="6"/>
      <c r="C46" s="6"/>
      <c r="D46" s="6"/>
      <c r="E46" s="6"/>
      <c r="F46" s="6"/>
      <c r="G46" s="6"/>
      <c r="H46" s="6"/>
      <c r="I46" s="6"/>
      <c r="J46" s="6"/>
      <c r="K46" s="6"/>
      <c r="L46" s="6"/>
      <c r="M46" s="6"/>
      <c r="N46" s="158">
        <f t="shared" si="3"/>
        <v>0</v>
      </c>
      <c r="O46" s="170" t="str">
        <f t="shared" si="4"/>
        <v/>
      </c>
      <c r="P46" s="245" t="str">
        <f t="shared" si="5"/>
        <v/>
      </c>
    </row>
    <row r="47" spans="1:16" ht="16.5" customHeight="1" thickBot="1">
      <c r="A47" s="42" t="str">
        <f>CALCULATIONS!A40</f>
        <v>Lab samples / bodily fluids</v>
      </c>
      <c r="B47" s="6"/>
      <c r="C47" s="6"/>
      <c r="D47" s="6"/>
      <c r="E47" s="6"/>
      <c r="F47" s="6"/>
      <c r="G47" s="6"/>
      <c r="H47" s="6"/>
      <c r="I47" s="6"/>
      <c r="J47" s="6"/>
      <c r="K47" s="6"/>
      <c r="L47" s="6"/>
      <c r="M47" s="6"/>
      <c r="N47" s="158">
        <f t="shared" si="3"/>
        <v>0</v>
      </c>
      <c r="O47" s="170" t="str">
        <f t="shared" si="4"/>
        <v/>
      </c>
      <c r="P47" s="245" t="str">
        <f t="shared" si="5"/>
        <v/>
      </c>
    </row>
    <row r="48" spans="1:16" ht="16.5" customHeight="1" thickBot="1">
      <c r="A48" s="42" t="str">
        <f>CALCULATIONS!A41</f>
        <v>OTHER MATERIALS</v>
      </c>
      <c r="B48" s="6"/>
      <c r="C48" s="6"/>
      <c r="D48" s="6"/>
      <c r="E48" s="6"/>
      <c r="F48" s="6"/>
      <c r="G48" s="6"/>
      <c r="H48" s="6"/>
      <c r="I48" s="6"/>
      <c r="J48" s="6"/>
      <c r="K48" s="6"/>
      <c r="L48" s="6"/>
      <c r="M48" s="6"/>
      <c r="N48" s="158">
        <f t="shared" si="3"/>
        <v>0</v>
      </c>
      <c r="O48" s="170" t="str">
        <f t="shared" si="4"/>
        <v/>
      </c>
      <c r="P48" s="245" t="str">
        <f t="shared" si="5"/>
        <v/>
      </c>
    </row>
    <row r="49" spans="1:16" ht="16.5" customHeight="1" thickBot="1">
      <c r="A49" s="42" t="str">
        <f>CALCULATIONS!A42</f>
        <v>Ink cartridges</v>
      </c>
      <c r="B49" s="6"/>
      <c r="C49" s="6"/>
      <c r="D49" s="6"/>
      <c r="E49" s="6"/>
      <c r="F49" s="6"/>
      <c r="G49" s="6"/>
      <c r="H49" s="6"/>
      <c r="I49" s="6"/>
      <c r="J49" s="6"/>
      <c r="K49" s="6"/>
      <c r="L49" s="6"/>
      <c r="M49" s="6"/>
      <c r="N49" s="158">
        <f t="shared" si="3"/>
        <v>0</v>
      </c>
      <c r="O49" s="170" t="str">
        <f t="shared" si="4"/>
        <v/>
      </c>
      <c r="P49" s="245" t="str">
        <f t="shared" si="5"/>
        <v/>
      </c>
    </row>
    <row r="50" spans="1:16" ht="16.5" customHeight="1" thickBot="1">
      <c r="A50" s="42" t="str">
        <f>CALCULATIONS!A43</f>
        <v>Medicines</v>
      </c>
      <c r="B50" s="6"/>
      <c r="C50" s="6"/>
      <c r="D50" s="6"/>
      <c r="E50" s="6"/>
      <c r="F50" s="6"/>
      <c r="G50" s="6"/>
      <c r="H50" s="6"/>
      <c r="I50" s="6"/>
      <c r="J50" s="6"/>
      <c r="K50" s="6"/>
      <c r="L50" s="6"/>
      <c r="M50" s="6"/>
      <c r="N50" s="158">
        <f>SUM(B50:M50)</f>
        <v>0</v>
      </c>
      <c r="O50" s="170" t="str">
        <f t="shared" si="4"/>
        <v/>
      </c>
      <c r="P50" s="245" t="str">
        <f t="shared" si="5"/>
        <v/>
      </c>
    </row>
    <row r="51" spans="1:16" ht="16.5" customHeight="1" thickBot="1">
      <c r="A51" s="92" t="s">
        <v>51</v>
      </c>
      <c r="B51" s="174">
        <f t="shared" ref="B51:P51" si="6">SUM(B11:B50)</f>
        <v>0</v>
      </c>
      <c r="C51" s="175">
        <f t="shared" si="6"/>
        <v>0</v>
      </c>
      <c r="D51" s="175">
        <f t="shared" si="6"/>
        <v>0</v>
      </c>
      <c r="E51" s="175">
        <f t="shared" si="6"/>
        <v>0</v>
      </c>
      <c r="F51" s="175">
        <f t="shared" si="6"/>
        <v>0</v>
      </c>
      <c r="G51" s="175">
        <f t="shared" si="6"/>
        <v>0</v>
      </c>
      <c r="H51" s="175">
        <f t="shared" si="6"/>
        <v>0</v>
      </c>
      <c r="I51" s="175">
        <f t="shared" si="6"/>
        <v>0</v>
      </c>
      <c r="J51" s="175">
        <f t="shared" si="6"/>
        <v>0</v>
      </c>
      <c r="K51" s="175">
        <f t="shared" si="6"/>
        <v>0</v>
      </c>
      <c r="L51" s="175">
        <f t="shared" si="6"/>
        <v>0</v>
      </c>
      <c r="M51" s="176">
        <f t="shared" si="6"/>
        <v>0</v>
      </c>
      <c r="N51" s="177">
        <f t="shared" si="6"/>
        <v>0</v>
      </c>
      <c r="O51" s="178">
        <f t="shared" si="6"/>
        <v>0</v>
      </c>
      <c r="P51" s="179">
        <f t="shared" si="6"/>
        <v>0</v>
      </c>
    </row>
    <row r="52" spans="1:16" ht="16.5" customHeight="1">
      <c r="A52" s="39"/>
      <c r="B52" s="46"/>
      <c r="C52" s="46"/>
      <c r="D52" s="46"/>
      <c r="E52" s="46"/>
      <c r="F52" s="46"/>
      <c r="G52" s="46"/>
      <c r="H52" s="46"/>
      <c r="I52" s="46"/>
      <c r="J52" s="46"/>
      <c r="K52" s="46"/>
      <c r="L52" s="46"/>
      <c r="M52" s="46"/>
      <c r="N52" s="39"/>
      <c r="O52" s="39"/>
      <c r="P52" s="47"/>
    </row>
    <row r="53" spans="1:16" ht="16.5" customHeight="1">
      <c r="O53" s="39"/>
      <c r="P53" s="11"/>
    </row>
    <row r="54" spans="1:16" ht="16.5" customHeight="1">
      <c r="O54" s="39"/>
      <c r="P54" s="50"/>
    </row>
  </sheetData>
  <sheetProtection password="AD22" sheet="1" scenarios="1"/>
  <mergeCells count="18">
    <mergeCell ref="A1:P1"/>
    <mergeCell ref="A2:P2"/>
    <mergeCell ref="N8:O8"/>
    <mergeCell ref="A10:P10"/>
    <mergeCell ref="A13:P13"/>
    <mergeCell ref="B7:P7"/>
    <mergeCell ref="C3:E3"/>
    <mergeCell ref="C5:E5"/>
    <mergeCell ref="P3:P4"/>
    <mergeCell ref="B8:M8"/>
    <mergeCell ref="A7:A9"/>
    <mergeCell ref="A31:P31"/>
    <mergeCell ref="A34:P34"/>
    <mergeCell ref="A23:P23"/>
    <mergeCell ref="A28:P28"/>
    <mergeCell ref="A15:P15"/>
    <mergeCell ref="A17:P17"/>
    <mergeCell ref="A20:P20"/>
  </mergeCells>
  <phoneticPr fontId="8" type="noConversion"/>
  <printOptions horizontalCentered="1"/>
  <pageMargins left="0.74803149606299213" right="0.74803149606299213" top="0.98425196850393704" bottom="0.98425196850393704" header="0.51181102362204722" footer="0.51181102362204722"/>
  <pageSetup paperSize="9" orientation="portrait" horizontalDpi="4294967292" verticalDpi="4294967292"/>
  <colBreaks count="1" manualBreakCount="1">
    <brk id="16" max="1048575" man="1"/>
  </colBreaks>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53"/>
  <sheetViews>
    <sheetView zoomScaleNormal="90" zoomScaleSheetLayoutView="25" zoomScalePageLayoutView="90" workbookViewId="0">
      <selection activeCell="B14" sqref="B14"/>
    </sheetView>
  </sheetViews>
  <sheetFormatPr baseColWidth="10" defaultColWidth="9.1640625" defaultRowHeight="16.5" customHeight="1" x14ac:dyDescent="0"/>
  <cols>
    <col min="1" max="1" width="30" style="37" customWidth="1"/>
    <col min="2" max="3" width="14.6640625" style="37" customWidth="1"/>
    <col min="4" max="4" width="10.1640625" style="37" customWidth="1"/>
    <col min="5" max="5" width="10.6640625" style="37" customWidth="1"/>
    <col min="6" max="13" width="10.1640625" style="37" customWidth="1"/>
    <col min="14" max="15" width="11.83203125" style="37" customWidth="1"/>
    <col min="16" max="16" width="11.83203125" style="48" customWidth="1"/>
    <col min="17" max="16384" width="9.1640625" style="37"/>
  </cols>
  <sheetData>
    <row r="1" spans="1:19" ht="16.5" customHeight="1">
      <c r="A1" s="313" t="s">
        <v>40</v>
      </c>
      <c r="B1" s="313"/>
      <c r="C1" s="313"/>
      <c r="D1" s="313"/>
      <c r="E1" s="313"/>
      <c r="F1" s="313"/>
      <c r="G1" s="313"/>
      <c r="H1" s="313"/>
      <c r="I1" s="313"/>
      <c r="J1" s="313"/>
      <c r="K1" s="313"/>
      <c r="L1" s="313"/>
      <c r="M1" s="313"/>
      <c r="N1" s="313"/>
      <c r="O1" s="313"/>
      <c r="P1" s="313"/>
    </row>
    <row r="2" spans="1:19" ht="16.5" customHeight="1">
      <c r="A2" s="313" t="s">
        <v>108</v>
      </c>
      <c r="B2" s="313"/>
      <c r="C2" s="313"/>
      <c r="D2" s="313"/>
      <c r="E2" s="313"/>
      <c r="F2" s="313"/>
      <c r="G2" s="313"/>
      <c r="H2" s="313"/>
      <c r="I2" s="313"/>
      <c r="J2" s="313"/>
      <c r="K2" s="313"/>
      <c r="L2" s="313"/>
      <c r="M2" s="313"/>
      <c r="N2" s="313"/>
      <c r="O2" s="313"/>
      <c r="P2" s="313"/>
    </row>
    <row r="3" spans="1:19" ht="24" customHeight="1">
      <c r="A3" s="146"/>
      <c r="B3" s="146"/>
      <c r="C3" s="311" t="s">
        <v>111</v>
      </c>
      <c r="D3" s="311"/>
      <c r="E3" s="312"/>
      <c r="F3" s="131"/>
      <c r="G3" s="38"/>
      <c r="H3" s="146"/>
      <c r="I3" s="146"/>
      <c r="J3" s="146"/>
      <c r="K3" s="146"/>
      <c r="L3" s="146"/>
      <c r="M3" s="146"/>
      <c r="N3" s="144" t="s">
        <v>109</v>
      </c>
      <c r="O3" s="145">
        <f>F5-O4</f>
        <v>0</v>
      </c>
      <c r="P3" s="322" t="s">
        <v>22</v>
      </c>
    </row>
    <row r="4" spans="1:19" ht="25" customHeight="1">
      <c r="A4" s="146"/>
      <c r="B4" s="146"/>
      <c r="C4" s="142"/>
      <c r="D4" s="142"/>
      <c r="E4" s="142"/>
      <c r="F4" s="10"/>
      <c r="G4" s="10"/>
      <c r="H4" s="146"/>
      <c r="I4" s="146"/>
      <c r="J4" s="146"/>
      <c r="K4" s="146"/>
      <c r="L4" s="146"/>
      <c r="M4" s="146"/>
      <c r="N4" s="144" t="s">
        <v>110</v>
      </c>
      <c r="O4" s="145">
        <f>N51</f>
        <v>0</v>
      </c>
      <c r="P4" s="322"/>
    </row>
    <row r="5" spans="1:19" s="39" customFormat="1" ht="16.5" customHeight="1">
      <c r="A5" s="26"/>
      <c r="B5" s="12"/>
      <c r="C5" s="311" t="s">
        <v>112</v>
      </c>
      <c r="D5" s="311"/>
      <c r="E5" s="312"/>
      <c r="F5" s="131"/>
      <c r="G5" s="134" t="s">
        <v>22</v>
      </c>
      <c r="H5" s="12"/>
      <c r="I5" s="12"/>
      <c r="J5" s="12"/>
      <c r="K5" s="12"/>
      <c r="L5" s="12"/>
      <c r="M5" s="12"/>
      <c r="N5" s="12"/>
      <c r="O5" s="12"/>
      <c r="P5" s="12"/>
    </row>
    <row r="6" spans="1:19" s="41" customFormat="1" ht="33" customHeight="1" thickBot="1">
      <c r="A6" s="27"/>
      <c r="C6" s="13"/>
      <c r="D6" s="13"/>
      <c r="E6" s="13"/>
      <c r="G6" s="13"/>
      <c r="H6" s="13"/>
      <c r="I6" s="13"/>
      <c r="J6" s="13"/>
      <c r="K6" s="13"/>
      <c r="L6" s="13"/>
      <c r="M6" s="13"/>
      <c r="N6" s="13"/>
      <c r="O6" s="13"/>
      <c r="P6" s="13"/>
    </row>
    <row r="7" spans="1:19" s="41" customFormat="1" ht="33" customHeight="1" thickBot="1">
      <c r="A7" s="301"/>
      <c r="B7" s="314" t="s">
        <v>135</v>
      </c>
      <c r="C7" s="298"/>
      <c r="D7" s="298"/>
      <c r="E7" s="298"/>
      <c r="F7" s="298"/>
      <c r="G7" s="298"/>
      <c r="H7" s="298"/>
      <c r="I7" s="298"/>
      <c r="J7" s="298"/>
      <c r="K7" s="298"/>
      <c r="L7" s="298"/>
      <c r="M7" s="298"/>
      <c r="N7" s="298"/>
      <c r="O7" s="298"/>
      <c r="P7" s="299"/>
      <c r="S7" s="208"/>
    </row>
    <row r="8" spans="1:19" s="41" customFormat="1" ht="33" customHeight="1" thickBot="1">
      <c r="A8" s="302"/>
      <c r="B8" s="321"/>
      <c r="C8" s="308"/>
      <c r="D8" s="308"/>
      <c r="E8" s="308"/>
      <c r="F8" s="308"/>
      <c r="G8" s="308"/>
      <c r="H8" s="308"/>
      <c r="I8" s="308"/>
      <c r="J8" s="308"/>
      <c r="K8" s="308"/>
      <c r="L8" s="308"/>
      <c r="M8" s="309"/>
      <c r="N8" s="290" t="s">
        <v>10</v>
      </c>
      <c r="O8" s="292"/>
      <c r="P8" s="246" t="s">
        <v>23</v>
      </c>
    </row>
    <row r="9" spans="1:19" ht="33" customHeight="1" thickBot="1">
      <c r="A9" s="303"/>
      <c r="B9" s="172" t="s">
        <v>113</v>
      </c>
      <c r="C9" s="172" t="s">
        <v>114</v>
      </c>
      <c r="D9" s="172" t="s">
        <v>115</v>
      </c>
      <c r="E9" s="172" t="s">
        <v>116</v>
      </c>
      <c r="F9" s="172" t="s">
        <v>117</v>
      </c>
      <c r="G9" s="172" t="s">
        <v>118</v>
      </c>
      <c r="H9" s="172" t="s">
        <v>119</v>
      </c>
      <c r="I9" s="172" t="s">
        <v>120</v>
      </c>
      <c r="J9" s="172" t="s">
        <v>121</v>
      </c>
      <c r="K9" s="172" t="s">
        <v>122</v>
      </c>
      <c r="L9" s="172" t="s">
        <v>123</v>
      </c>
      <c r="M9" s="173" t="s">
        <v>124</v>
      </c>
      <c r="N9" s="147" t="s">
        <v>37</v>
      </c>
      <c r="O9" s="148" t="s">
        <v>38</v>
      </c>
      <c r="P9" s="247" t="s">
        <v>9</v>
      </c>
    </row>
    <row r="10" spans="1:19" ht="16.5" customHeight="1" thickBot="1">
      <c r="A10" s="290" t="s">
        <v>18</v>
      </c>
      <c r="B10" s="291"/>
      <c r="C10" s="291"/>
      <c r="D10" s="291"/>
      <c r="E10" s="291"/>
      <c r="F10" s="291"/>
      <c r="G10" s="291"/>
      <c r="H10" s="291"/>
      <c r="I10" s="291"/>
      <c r="J10" s="291"/>
      <c r="K10" s="291"/>
      <c r="L10" s="291"/>
      <c r="M10" s="291"/>
      <c r="N10" s="291"/>
      <c r="O10" s="291"/>
      <c r="P10" s="292"/>
    </row>
    <row r="11" spans="1:19" ht="16.5" customHeight="1">
      <c r="A11" s="42" t="s">
        <v>20</v>
      </c>
      <c r="B11" s="6"/>
      <c r="C11" s="6"/>
      <c r="D11" s="6"/>
      <c r="E11" s="6"/>
      <c r="F11" s="6"/>
      <c r="G11" s="6"/>
      <c r="H11" s="6"/>
      <c r="I11" s="6"/>
      <c r="J11" s="6"/>
      <c r="K11" s="6"/>
      <c r="L11" s="6"/>
      <c r="M11" s="6"/>
      <c r="N11" s="156">
        <f t="shared" ref="N11:N12" si="0">SUM(B11:M11)</f>
        <v>0</v>
      </c>
      <c r="O11" s="157" t="str">
        <f>IF(N11=0,"",(N11/$N$51))</f>
        <v/>
      </c>
      <c r="P11" s="252" t="str">
        <f>IF(N11=0,"",((N11/$N$51)*($F$5)))</f>
        <v/>
      </c>
    </row>
    <row r="12" spans="1:19" ht="16.5" customHeight="1" thickBot="1">
      <c r="A12" s="213" t="s">
        <v>30</v>
      </c>
      <c r="B12" s="214"/>
      <c r="C12" s="214"/>
      <c r="D12" s="214"/>
      <c r="E12" s="214"/>
      <c r="F12" s="214"/>
      <c r="G12" s="214"/>
      <c r="H12" s="214"/>
      <c r="I12" s="214"/>
      <c r="J12" s="214"/>
      <c r="K12" s="214"/>
      <c r="L12" s="214"/>
      <c r="M12" s="214"/>
      <c r="N12" s="215">
        <f t="shared" si="0"/>
        <v>0</v>
      </c>
      <c r="O12" s="216" t="str">
        <f>IF(N12=0,"",(N12/$N$51))</f>
        <v/>
      </c>
      <c r="P12" s="253" t="str">
        <f>IF(N12=0,"",((N12/$N$51)*($F$5)))</f>
        <v/>
      </c>
    </row>
    <row r="13" spans="1:19" ht="16.5" customHeight="1" thickBot="1">
      <c r="A13" s="290" t="s">
        <v>8</v>
      </c>
      <c r="B13" s="291"/>
      <c r="C13" s="291"/>
      <c r="D13" s="291"/>
      <c r="E13" s="291"/>
      <c r="F13" s="291"/>
      <c r="G13" s="291"/>
      <c r="H13" s="291"/>
      <c r="I13" s="291"/>
      <c r="J13" s="291"/>
      <c r="K13" s="291"/>
      <c r="L13" s="291"/>
      <c r="M13" s="291"/>
      <c r="N13" s="291"/>
      <c r="O13" s="291"/>
      <c r="P13" s="292"/>
    </row>
    <row r="14" spans="1:19" ht="16.5" customHeight="1" thickBot="1">
      <c r="A14" s="67" t="s">
        <v>26</v>
      </c>
      <c r="B14" s="219"/>
      <c r="C14" s="219"/>
      <c r="D14" s="219"/>
      <c r="E14" s="219"/>
      <c r="F14" s="219"/>
      <c r="G14" s="219"/>
      <c r="H14" s="219"/>
      <c r="I14" s="219"/>
      <c r="J14" s="219"/>
      <c r="K14" s="219"/>
      <c r="L14" s="219"/>
      <c r="M14" s="219"/>
      <c r="N14" s="215">
        <f>SUM(B14:M14)</f>
        <v>0</v>
      </c>
      <c r="O14" s="216" t="str">
        <f>IF(N14=0,"",(N14/$N$51))</f>
        <v/>
      </c>
      <c r="P14" s="254" t="str">
        <f>IF(N14=0,"",((N14/$N$51)*($F$5)))</f>
        <v/>
      </c>
    </row>
    <row r="15" spans="1:19" ht="16.5" customHeight="1" thickBot="1">
      <c r="A15" s="297" t="s">
        <v>21</v>
      </c>
      <c r="B15" s="294"/>
      <c r="C15" s="294"/>
      <c r="D15" s="294"/>
      <c r="E15" s="294"/>
      <c r="F15" s="294"/>
      <c r="G15" s="294"/>
      <c r="H15" s="294"/>
      <c r="I15" s="294"/>
      <c r="J15" s="294"/>
      <c r="K15" s="294"/>
      <c r="L15" s="294"/>
      <c r="M15" s="294"/>
      <c r="N15" s="294"/>
      <c r="O15" s="294"/>
      <c r="P15" s="295"/>
      <c r="Q15" s="21"/>
      <c r="R15" s="21"/>
    </row>
    <row r="16" spans="1:19" ht="16.5" customHeight="1" thickBot="1">
      <c r="A16" s="67" t="s">
        <v>33</v>
      </c>
      <c r="B16" s="219"/>
      <c r="C16" s="219"/>
      <c r="D16" s="219"/>
      <c r="E16" s="219"/>
      <c r="F16" s="219"/>
      <c r="G16" s="219"/>
      <c r="H16" s="219"/>
      <c r="I16" s="219"/>
      <c r="J16" s="219"/>
      <c r="K16" s="219"/>
      <c r="L16" s="219"/>
      <c r="M16" s="219"/>
      <c r="N16" s="215">
        <f>SUM(B16:M16)</f>
        <v>0</v>
      </c>
      <c r="O16" s="216" t="str">
        <f>IF(N16=0,"",(N16/$N$51))</f>
        <v/>
      </c>
      <c r="P16" s="254" t="str">
        <f>IF(N16=0,"",((N16/$N$51)*($F$5)))</f>
        <v/>
      </c>
      <c r="Q16" s="21"/>
      <c r="R16" s="21"/>
    </row>
    <row r="17" spans="1:16" ht="16.5" customHeight="1" thickBot="1">
      <c r="A17" s="290" t="s">
        <v>31</v>
      </c>
      <c r="B17" s="291"/>
      <c r="C17" s="291"/>
      <c r="D17" s="291"/>
      <c r="E17" s="291"/>
      <c r="F17" s="291"/>
      <c r="G17" s="291"/>
      <c r="H17" s="291"/>
      <c r="I17" s="291"/>
      <c r="J17" s="291"/>
      <c r="K17" s="291"/>
      <c r="L17" s="291"/>
      <c r="M17" s="291"/>
      <c r="N17" s="291"/>
      <c r="O17" s="291"/>
      <c r="P17" s="292"/>
    </row>
    <row r="18" spans="1:16" ht="16.5" customHeight="1">
      <c r="A18" s="223" t="s">
        <v>2</v>
      </c>
      <c r="B18" s="218"/>
      <c r="C18" s="218"/>
      <c r="D18" s="218"/>
      <c r="E18" s="218"/>
      <c r="F18" s="218"/>
      <c r="G18" s="218"/>
      <c r="H18" s="218"/>
      <c r="I18" s="218"/>
      <c r="J18" s="218"/>
      <c r="K18" s="218"/>
      <c r="L18" s="218"/>
      <c r="M18" s="218"/>
      <c r="N18" s="156">
        <f t="shared" ref="N18:N19" si="1">SUM(B18:M18)</f>
        <v>0</v>
      </c>
      <c r="O18" s="157" t="str">
        <f>IF(N18=0,"",(N18/$N$51))</f>
        <v/>
      </c>
      <c r="P18" s="251" t="str">
        <f>IF(N18=0,"",((N18/$N$51)*($F$5)))</f>
        <v/>
      </c>
    </row>
    <row r="19" spans="1:16" ht="16.5" customHeight="1" thickBot="1">
      <c r="A19" s="213" t="s">
        <v>28</v>
      </c>
      <c r="B19" s="214"/>
      <c r="C19" s="214"/>
      <c r="D19" s="214"/>
      <c r="E19" s="214"/>
      <c r="F19" s="214"/>
      <c r="G19" s="214"/>
      <c r="H19" s="214"/>
      <c r="I19" s="214"/>
      <c r="J19" s="214"/>
      <c r="K19" s="214"/>
      <c r="L19" s="214"/>
      <c r="M19" s="214"/>
      <c r="N19" s="215">
        <f t="shared" si="1"/>
        <v>0</v>
      </c>
      <c r="O19" s="216" t="str">
        <f>IF(N19=0,"",(N19/$N$51))</f>
        <v/>
      </c>
      <c r="P19" s="253" t="str">
        <f>IF(N19=0,"",((N19/$N$51)*($F$5)))</f>
        <v/>
      </c>
    </row>
    <row r="20" spans="1:16" ht="16.5" customHeight="1" thickBot="1">
      <c r="A20" s="290" t="s">
        <v>32</v>
      </c>
      <c r="B20" s="291"/>
      <c r="C20" s="291"/>
      <c r="D20" s="291"/>
      <c r="E20" s="291"/>
      <c r="F20" s="291"/>
      <c r="G20" s="291"/>
      <c r="H20" s="291"/>
      <c r="I20" s="291"/>
      <c r="J20" s="291"/>
      <c r="K20" s="291"/>
      <c r="L20" s="291"/>
      <c r="M20" s="291"/>
      <c r="N20" s="291"/>
      <c r="O20" s="291"/>
      <c r="P20" s="292"/>
    </row>
    <row r="21" spans="1:16" ht="16.5" customHeight="1">
      <c r="A21" s="223" t="s">
        <v>3</v>
      </c>
      <c r="B21" s="218"/>
      <c r="C21" s="218"/>
      <c r="D21" s="218"/>
      <c r="E21" s="218"/>
      <c r="F21" s="218"/>
      <c r="G21" s="218"/>
      <c r="H21" s="218"/>
      <c r="I21" s="218"/>
      <c r="J21" s="218"/>
      <c r="K21" s="218"/>
      <c r="L21" s="218"/>
      <c r="M21" s="218"/>
      <c r="N21" s="156">
        <f>SUM(B21:M21)</f>
        <v>0</v>
      </c>
      <c r="O21" s="157" t="str">
        <f>IF(N21=0,"",(N21/$N$51))</f>
        <v/>
      </c>
      <c r="P21" s="251" t="str">
        <f>IF(N21=0,"",((N21/$N$51)*($F$5)))</f>
        <v/>
      </c>
    </row>
    <row r="22" spans="1:16" ht="16.5" customHeight="1" thickBot="1">
      <c r="A22" s="213" t="s">
        <v>6</v>
      </c>
      <c r="B22" s="214"/>
      <c r="C22" s="214"/>
      <c r="D22" s="214"/>
      <c r="E22" s="214"/>
      <c r="F22" s="214"/>
      <c r="G22" s="214"/>
      <c r="H22" s="214"/>
      <c r="I22" s="214"/>
      <c r="J22" s="214"/>
      <c r="K22" s="214"/>
      <c r="L22" s="214"/>
      <c r="M22" s="214"/>
      <c r="N22" s="215">
        <f>SUM(B22:M22)</f>
        <v>0</v>
      </c>
      <c r="O22" s="216" t="str">
        <f>IF(N22=0,"",(N22/$N$51))</f>
        <v/>
      </c>
      <c r="P22" s="253" t="str">
        <f>IF(N22=0,"",((N22/$N$51)*($F$5)))</f>
        <v/>
      </c>
    </row>
    <row r="23" spans="1:16" ht="16.5" customHeight="1" thickBot="1">
      <c r="A23" s="297" t="s">
        <v>44</v>
      </c>
      <c r="B23" s="294"/>
      <c r="C23" s="294"/>
      <c r="D23" s="294"/>
      <c r="E23" s="294"/>
      <c r="F23" s="294"/>
      <c r="G23" s="294"/>
      <c r="H23" s="294"/>
      <c r="I23" s="294"/>
      <c r="J23" s="294"/>
      <c r="K23" s="294"/>
      <c r="L23" s="294"/>
      <c r="M23" s="294"/>
      <c r="N23" s="294"/>
      <c r="O23" s="294"/>
      <c r="P23" s="295"/>
    </row>
    <row r="24" spans="1:16" ht="16.5" customHeight="1">
      <c r="A24" s="223" t="s">
        <v>29</v>
      </c>
      <c r="B24" s="224"/>
      <c r="C24" s="218"/>
      <c r="D24" s="218"/>
      <c r="E24" s="218"/>
      <c r="F24" s="218"/>
      <c r="G24" s="218"/>
      <c r="H24" s="218"/>
      <c r="I24" s="218"/>
      <c r="J24" s="218"/>
      <c r="K24" s="218"/>
      <c r="L24" s="218"/>
      <c r="M24" s="218"/>
      <c r="N24" s="156">
        <f>SUM(B24:M24)</f>
        <v>0</v>
      </c>
      <c r="O24" s="157" t="str">
        <f>IF(N24=0,"",(N24/$N$51))</f>
        <v/>
      </c>
      <c r="P24" s="251" t="str">
        <f>IF(N24=0,"",((N24/$N$51)*($F$5)))</f>
        <v/>
      </c>
    </row>
    <row r="25" spans="1:16" ht="16.5" customHeight="1">
      <c r="A25" s="43" t="s">
        <v>27</v>
      </c>
      <c r="B25" s="30"/>
      <c r="C25" s="6"/>
      <c r="D25" s="6"/>
      <c r="E25" s="6"/>
      <c r="F25" s="6"/>
      <c r="G25" s="6"/>
      <c r="H25" s="6"/>
      <c r="I25" s="6"/>
      <c r="J25" s="6"/>
      <c r="K25" s="6"/>
      <c r="L25" s="6"/>
      <c r="M25" s="6"/>
      <c r="N25" s="156">
        <f>SUM(B25:M25)</f>
        <v>0</v>
      </c>
      <c r="O25" s="157" t="str">
        <f>IF(N25=0,"",(N25/$N$51))</f>
        <v/>
      </c>
      <c r="P25" s="252" t="str">
        <f>IF(N25=0,"",((N25/$N$51)*($F$5)))</f>
        <v/>
      </c>
    </row>
    <row r="26" spans="1:16" ht="16.5" customHeight="1">
      <c r="A26" s="58" t="s">
        <v>14</v>
      </c>
      <c r="B26" s="30"/>
      <c r="C26" s="6"/>
      <c r="D26" s="6"/>
      <c r="E26" s="6"/>
      <c r="F26" s="6"/>
      <c r="G26" s="6"/>
      <c r="H26" s="6"/>
      <c r="I26" s="6"/>
      <c r="J26" s="6"/>
      <c r="K26" s="6"/>
      <c r="L26" s="6"/>
      <c r="M26" s="6"/>
      <c r="N26" s="156">
        <f>SUM(B26:M26)</f>
        <v>0</v>
      </c>
      <c r="O26" s="157" t="str">
        <f>IF(N26=0,"",(N26/$N$51))</f>
        <v/>
      </c>
      <c r="P26" s="252" t="str">
        <f>IF(N26=0,"",((N26/$N$51)*($F$5)))</f>
        <v/>
      </c>
    </row>
    <row r="27" spans="1:16" ht="16.5" customHeight="1" thickBot="1">
      <c r="A27" s="220" t="s">
        <v>50</v>
      </c>
      <c r="B27" s="221"/>
      <c r="C27" s="214"/>
      <c r="D27" s="214"/>
      <c r="E27" s="214"/>
      <c r="F27" s="214"/>
      <c r="G27" s="214"/>
      <c r="H27" s="214"/>
      <c r="I27" s="214"/>
      <c r="J27" s="214"/>
      <c r="K27" s="214"/>
      <c r="L27" s="214"/>
      <c r="M27" s="214"/>
      <c r="N27" s="215">
        <f>SUM(B27:M27)</f>
        <v>0</v>
      </c>
      <c r="O27" s="216" t="str">
        <f>IF(N27=0,"",(N27/$N$51))</f>
        <v/>
      </c>
      <c r="P27" s="253" t="str">
        <f>IF(N27=0,"",((N27/$N$51)*($F$5)))</f>
        <v/>
      </c>
    </row>
    <row r="28" spans="1:16" ht="16.5" customHeight="1" thickBot="1">
      <c r="A28" s="290" t="s">
        <v>36</v>
      </c>
      <c r="B28" s="291"/>
      <c r="C28" s="291"/>
      <c r="D28" s="291"/>
      <c r="E28" s="291"/>
      <c r="F28" s="291"/>
      <c r="G28" s="291"/>
      <c r="H28" s="291"/>
      <c r="I28" s="291"/>
      <c r="J28" s="291"/>
      <c r="K28" s="291"/>
      <c r="L28" s="291"/>
      <c r="M28" s="291"/>
      <c r="N28" s="291"/>
      <c r="O28" s="291"/>
      <c r="P28" s="292"/>
    </row>
    <row r="29" spans="1:16" ht="16.5" customHeight="1">
      <c r="A29" s="90" t="s">
        <v>49</v>
      </c>
      <c r="B29" s="218"/>
      <c r="C29" s="218"/>
      <c r="D29" s="218"/>
      <c r="E29" s="218"/>
      <c r="F29" s="218"/>
      <c r="G29" s="218"/>
      <c r="H29" s="218"/>
      <c r="I29" s="218"/>
      <c r="J29" s="218"/>
      <c r="K29" s="218"/>
      <c r="L29" s="218"/>
      <c r="M29" s="218"/>
      <c r="N29" s="156">
        <f>SUM(B29:M29)</f>
        <v>0</v>
      </c>
      <c r="O29" s="157" t="str">
        <f>IF(N29=0,"",(N29/$N$51))</f>
        <v/>
      </c>
      <c r="P29" s="251" t="str">
        <f>IF(N29=0,"",((N29/$N$51)*($F$5)))</f>
        <v/>
      </c>
    </row>
    <row r="30" spans="1:16" ht="16.5" customHeight="1" thickBot="1">
      <c r="A30" s="222" t="s">
        <v>48</v>
      </c>
      <c r="B30" s="214"/>
      <c r="C30" s="214"/>
      <c r="D30" s="214"/>
      <c r="E30" s="214"/>
      <c r="F30" s="214"/>
      <c r="G30" s="214"/>
      <c r="H30" s="214"/>
      <c r="I30" s="214"/>
      <c r="J30" s="214"/>
      <c r="K30" s="214"/>
      <c r="L30" s="214"/>
      <c r="M30" s="214"/>
      <c r="N30" s="158">
        <f>SUM(B30:M30)</f>
        <v>0</v>
      </c>
      <c r="O30" s="216" t="str">
        <f>IF(N30=0,"",(N30/$N$51))</f>
        <v/>
      </c>
      <c r="P30" s="253" t="str">
        <f>IF(N30=0,"",((N30/$N$51)*($F$5)))</f>
        <v/>
      </c>
    </row>
    <row r="31" spans="1:16" ht="16.5" customHeight="1" thickBot="1">
      <c r="A31" s="290" t="s">
        <v>42</v>
      </c>
      <c r="B31" s="291"/>
      <c r="C31" s="291"/>
      <c r="D31" s="291"/>
      <c r="E31" s="291"/>
      <c r="F31" s="291"/>
      <c r="G31" s="291"/>
      <c r="H31" s="291"/>
      <c r="I31" s="291"/>
      <c r="J31" s="291"/>
      <c r="K31" s="291"/>
      <c r="L31" s="291"/>
      <c r="M31" s="291"/>
      <c r="N31" s="291"/>
      <c r="O31" s="291"/>
      <c r="P31" s="292"/>
    </row>
    <row r="32" spans="1:16" ht="16.5" customHeight="1">
      <c r="A32" s="223" t="s">
        <v>41</v>
      </c>
      <c r="B32" s="218"/>
      <c r="C32" s="218"/>
      <c r="D32" s="218"/>
      <c r="E32" s="218"/>
      <c r="F32" s="218"/>
      <c r="G32" s="218"/>
      <c r="H32" s="218"/>
      <c r="I32" s="218"/>
      <c r="J32" s="218"/>
      <c r="K32" s="218"/>
      <c r="L32" s="218"/>
      <c r="M32" s="218"/>
      <c r="N32" s="215">
        <f>SUM(B32:M32)</f>
        <v>0</v>
      </c>
      <c r="O32" s="216" t="str">
        <f>IF(N32=0,"",(N32/$N$51))</f>
        <v/>
      </c>
      <c r="P32" s="251" t="str">
        <f>IF(N32=0,"",((N32/$N$51)*($F$5)))</f>
        <v/>
      </c>
    </row>
    <row r="33" spans="1:16" ht="16.5" customHeight="1" thickBot="1">
      <c r="A33" s="44" t="s">
        <v>7</v>
      </c>
      <c r="B33" s="214"/>
      <c r="C33" s="214"/>
      <c r="D33" s="214"/>
      <c r="E33" s="214"/>
      <c r="F33" s="214"/>
      <c r="G33" s="214"/>
      <c r="H33" s="214"/>
      <c r="I33" s="214"/>
      <c r="J33" s="214"/>
      <c r="K33" s="214"/>
      <c r="L33" s="214"/>
      <c r="M33" s="214"/>
      <c r="N33" s="158">
        <f>SUM(B33:M33)</f>
        <v>0</v>
      </c>
      <c r="O33" s="170" t="str">
        <f>IF(N33=0,"",(N33/$N$51))</f>
        <v/>
      </c>
      <c r="P33" s="253" t="str">
        <f>IF(N33=0,"",((N33/$N$51)*($F$5)))</f>
        <v/>
      </c>
    </row>
    <row r="34" spans="1:16" ht="16.5" customHeight="1" thickBot="1">
      <c r="A34" s="290" t="s">
        <v>39</v>
      </c>
      <c r="B34" s="291"/>
      <c r="C34" s="291"/>
      <c r="D34" s="291"/>
      <c r="E34" s="291"/>
      <c r="F34" s="291"/>
      <c r="G34" s="291"/>
      <c r="H34" s="291"/>
      <c r="I34" s="291"/>
      <c r="J34" s="291"/>
      <c r="K34" s="291"/>
      <c r="L34" s="291"/>
      <c r="M34" s="291"/>
      <c r="N34" s="291"/>
      <c r="O34" s="291"/>
      <c r="P34" s="292"/>
    </row>
    <row r="35" spans="1:16" ht="16.5" customHeight="1" thickBot="1">
      <c r="A35" s="223" t="str">
        <f>CALCULATIONS!A28</f>
        <v xml:space="preserve">Clinical non-risk </v>
      </c>
      <c r="B35" s="218"/>
      <c r="C35" s="218"/>
      <c r="D35" s="218"/>
      <c r="E35" s="218"/>
      <c r="F35" s="218"/>
      <c r="G35" s="218"/>
      <c r="H35" s="218"/>
      <c r="I35" s="218"/>
      <c r="J35" s="218"/>
      <c r="K35" s="218"/>
      <c r="L35" s="218"/>
      <c r="M35" s="218"/>
      <c r="N35" s="215">
        <f t="shared" ref="N35:N49" si="2">SUM(B35:M35)</f>
        <v>0</v>
      </c>
      <c r="O35" s="216" t="str">
        <f t="shared" ref="O35:O50" si="3">IF(N35=0,"",(N35/$N$51))</f>
        <v/>
      </c>
      <c r="P35" s="251" t="str">
        <f>IF(N35=0,"",((N35/$N$51)*($F$5)))</f>
        <v/>
      </c>
    </row>
    <row r="36" spans="1:16" ht="16.5" customHeight="1" thickBot="1">
      <c r="A36" s="42" t="str">
        <f>CALCULATIONS!A29</f>
        <v>Clinical risk</v>
      </c>
      <c r="B36" s="6"/>
      <c r="C36" s="6"/>
      <c r="D36" s="6"/>
      <c r="E36" s="6"/>
      <c r="F36" s="6"/>
      <c r="G36" s="6"/>
      <c r="H36" s="6"/>
      <c r="I36" s="6"/>
      <c r="J36" s="6"/>
      <c r="K36" s="6"/>
      <c r="L36" s="6"/>
      <c r="M36" s="6"/>
      <c r="N36" s="158">
        <f t="shared" si="2"/>
        <v>0</v>
      </c>
      <c r="O36" s="170" t="str">
        <f t="shared" si="3"/>
        <v/>
      </c>
      <c r="P36" s="252" t="str">
        <f>IF(N36=0,"",((N36/$N$51)*($F$5)))</f>
        <v/>
      </c>
    </row>
    <row r="37" spans="1:16" ht="16.5" customHeight="1" thickBot="1">
      <c r="A37" s="42" t="str">
        <f>CALCULATIONS!A30</f>
        <v>Plastic gloves</v>
      </c>
      <c r="B37" s="6"/>
      <c r="C37" s="6"/>
      <c r="D37" s="6"/>
      <c r="E37" s="6"/>
      <c r="F37" s="6"/>
      <c r="G37" s="6"/>
      <c r="H37" s="6"/>
      <c r="I37" s="6"/>
      <c r="J37" s="6"/>
      <c r="K37" s="6"/>
      <c r="L37" s="6"/>
      <c r="M37" s="6"/>
      <c r="N37" s="158">
        <f t="shared" si="2"/>
        <v>0</v>
      </c>
      <c r="O37" s="170" t="str">
        <f t="shared" si="3"/>
        <v/>
      </c>
      <c r="P37" s="252" t="str">
        <f t="shared" ref="P37:P50" si="4">IF(N37=0,"",((N37/$N$51)*($F$5)))</f>
        <v/>
      </c>
    </row>
    <row r="38" spans="1:16" ht="16.5" customHeight="1" thickBot="1">
      <c r="A38" s="42" t="str">
        <f>CALCULATIONS!A31</f>
        <v>Plastic aprons</v>
      </c>
      <c r="B38" s="6"/>
      <c r="C38" s="6"/>
      <c r="D38" s="6"/>
      <c r="E38" s="6"/>
      <c r="F38" s="6"/>
      <c r="G38" s="6"/>
      <c r="H38" s="6"/>
      <c r="I38" s="6"/>
      <c r="J38" s="6"/>
      <c r="K38" s="6"/>
      <c r="L38" s="6"/>
      <c r="M38" s="6"/>
      <c r="N38" s="158">
        <f t="shared" si="2"/>
        <v>0</v>
      </c>
      <c r="O38" s="170" t="str">
        <f t="shared" si="3"/>
        <v/>
      </c>
      <c r="P38" s="252" t="str">
        <f t="shared" si="4"/>
        <v/>
      </c>
    </row>
    <row r="39" spans="1:16" ht="16.5" customHeight="1" thickBot="1">
      <c r="A39" s="42" t="str">
        <f>CALCULATIONS!A32</f>
        <v>Unused materials</v>
      </c>
      <c r="B39" s="6"/>
      <c r="C39" s="6"/>
      <c r="D39" s="6"/>
      <c r="E39" s="6"/>
      <c r="F39" s="6"/>
      <c r="G39" s="6"/>
      <c r="H39" s="6"/>
      <c r="I39" s="6"/>
      <c r="J39" s="6"/>
      <c r="K39" s="6"/>
      <c r="L39" s="6"/>
      <c r="M39" s="6"/>
      <c r="N39" s="158">
        <f t="shared" si="2"/>
        <v>0</v>
      </c>
      <c r="O39" s="170" t="str">
        <f t="shared" si="3"/>
        <v/>
      </c>
      <c r="P39" s="252" t="str">
        <f t="shared" si="4"/>
        <v/>
      </c>
    </row>
    <row r="40" spans="1:16" ht="16.5" customHeight="1" thickBot="1">
      <c r="A40" s="42" t="str">
        <f>CALCULATIONS!A33</f>
        <v>Covers (composite)</v>
      </c>
      <c r="B40" s="6"/>
      <c r="C40" s="6"/>
      <c r="D40" s="6"/>
      <c r="E40" s="6"/>
      <c r="F40" s="6"/>
      <c r="G40" s="6"/>
      <c r="H40" s="6"/>
      <c r="I40" s="6"/>
      <c r="J40" s="6"/>
      <c r="K40" s="6"/>
      <c r="L40" s="6"/>
      <c r="M40" s="6"/>
      <c r="N40" s="158">
        <f t="shared" si="2"/>
        <v>0</v>
      </c>
      <c r="O40" s="170" t="str">
        <f t="shared" si="3"/>
        <v/>
      </c>
      <c r="P40" s="252" t="str">
        <f t="shared" si="4"/>
        <v/>
      </c>
    </row>
    <row r="41" spans="1:16" ht="16.5" customHeight="1" thickBot="1">
      <c r="A41" s="42" t="str">
        <f>CALCULATIONS!A34</f>
        <v>Gowns (composite)</v>
      </c>
      <c r="B41" s="6"/>
      <c r="C41" s="6"/>
      <c r="D41" s="6"/>
      <c r="E41" s="6"/>
      <c r="F41" s="6"/>
      <c r="G41" s="6"/>
      <c r="H41" s="6"/>
      <c r="I41" s="6"/>
      <c r="J41" s="6"/>
      <c r="K41" s="6"/>
      <c r="L41" s="6"/>
      <c r="M41" s="6"/>
      <c r="N41" s="158">
        <f t="shared" si="2"/>
        <v>0</v>
      </c>
      <c r="O41" s="170" t="str">
        <f t="shared" si="3"/>
        <v/>
      </c>
      <c r="P41" s="252" t="str">
        <f t="shared" si="4"/>
        <v/>
      </c>
    </row>
    <row r="42" spans="1:16" ht="16.5" customHeight="1" thickBot="1">
      <c r="A42" s="42" t="str">
        <f>CALCULATIONS!A35</f>
        <v>CSSD wrapping</v>
      </c>
      <c r="B42" s="6"/>
      <c r="C42" s="6"/>
      <c r="D42" s="6"/>
      <c r="E42" s="6"/>
      <c r="F42" s="6"/>
      <c r="G42" s="6"/>
      <c r="H42" s="6"/>
      <c r="I42" s="6"/>
      <c r="J42" s="6"/>
      <c r="K42" s="6"/>
      <c r="L42" s="6"/>
      <c r="M42" s="6"/>
      <c r="N42" s="158">
        <f t="shared" si="2"/>
        <v>0</v>
      </c>
      <c r="O42" s="170" t="str">
        <f t="shared" si="3"/>
        <v/>
      </c>
      <c r="P42" s="252" t="str">
        <f t="shared" si="4"/>
        <v/>
      </c>
    </row>
    <row r="43" spans="1:16" ht="16.5" customHeight="1" thickBot="1">
      <c r="A43" s="42" t="str">
        <f>CALCULATIONS!A36</f>
        <v>Unrecoverable packaging</v>
      </c>
      <c r="B43" s="6"/>
      <c r="C43" s="6"/>
      <c r="D43" s="6"/>
      <c r="E43" s="6"/>
      <c r="F43" s="6"/>
      <c r="G43" s="6"/>
      <c r="H43" s="6"/>
      <c r="I43" s="6"/>
      <c r="J43" s="6"/>
      <c r="K43" s="6"/>
      <c r="L43" s="6"/>
      <c r="M43" s="6"/>
      <c r="N43" s="158">
        <f t="shared" si="2"/>
        <v>0</v>
      </c>
      <c r="O43" s="170" t="str">
        <f t="shared" si="3"/>
        <v/>
      </c>
      <c r="P43" s="252" t="str">
        <f t="shared" si="4"/>
        <v/>
      </c>
    </row>
    <row r="44" spans="1:16" ht="16.5" customHeight="1" thickBot="1">
      <c r="A44" s="42" t="str">
        <f>CALCULATIONS!A37</f>
        <v>IV bags (empty)</v>
      </c>
      <c r="B44" s="6"/>
      <c r="C44" s="6"/>
      <c r="D44" s="6"/>
      <c r="E44" s="6"/>
      <c r="F44" s="6"/>
      <c r="G44" s="6"/>
      <c r="H44" s="6"/>
      <c r="I44" s="6"/>
      <c r="J44" s="6"/>
      <c r="K44" s="6"/>
      <c r="L44" s="6"/>
      <c r="M44" s="6"/>
      <c r="N44" s="158">
        <f t="shared" si="2"/>
        <v>0</v>
      </c>
      <c r="O44" s="170" t="str">
        <f t="shared" si="3"/>
        <v/>
      </c>
      <c r="P44" s="252" t="str">
        <f t="shared" si="4"/>
        <v/>
      </c>
    </row>
    <row r="45" spans="1:16" ht="16.5" customHeight="1" thickBot="1">
      <c r="A45" s="42" t="str">
        <f>CALCULATIONS!A38</f>
        <v>IV &amp; urine bags (with liquid)</v>
      </c>
      <c r="B45" s="6"/>
      <c r="C45" s="6"/>
      <c r="D45" s="6"/>
      <c r="E45" s="6"/>
      <c r="F45" s="6"/>
      <c r="G45" s="6"/>
      <c r="H45" s="6"/>
      <c r="I45" s="6"/>
      <c r="J45" s="6"/>
      <c r="K45" s="6"/>
      <c r="L45" s="6"/>
      <c r="M45" s="6"/>
      <c r="N45" s="158">
        <f t="shared" si="2"/>
        <v>0</v>
      </c>
      <c r="O45" s="170" t="str">
        <f t="shared" si="3"/>
        <v/>
      </c>
      <c r="P45" s="252" t="str">
        <f t="shared" si="4"/>
        <v/>
      </c>
    </row>
    <row r="46" spans="1:16" ht="16.5" customHeight="1" thickBot="1">
      <c r="A46" s="42" t="str">
        <f>CALCULATIONS!A39</f>
        <v>Composite cups</v>
      </c>
      <c r="B46" s="6"/>
      <c r="C46" s="6"/>
      <c r="D46" s="6"/>
      <c r="E46" s="6"/>
      <c r="F46" s="6"/>
      <c r="G46" s="6"/>
      <c r="H46" s="6"/>
      <c r="I46" s="6"/>
      <c r="J46" s="6"/>
      <c r="K46" s="6"/>
      <c r="L46" s="6"/>
      <c r="M46" s="6"/>
      <c r="N46" s="158">
        <f t="shared" si="2"/>
        <v>0</v>
      </c>
      <c r="O46" s="170" t="str">
        <f t="shared" si="3"/>
        <v/>
      </c>
      <c r="P46" s="252" t="str">
        <f t="shared" si="4"/>
        <v/>
      </c>
    </row>
    <row r="47" spans="1:16" ht="16.5" customHeight="1" thickBot="1">
      <c r="A47" s="42" t="str">
        <f>CALCULATIONS!A40</f>
        <v>Lab samples / bodily fluids</v>
      </c>
      <c r="B47" s="6"/>
      <c r="C47" s="6"/>
      <c r="D47" s="6"/>
      <c r="E47" s="6"/>
      <c r="F47" s="6"/>
      <c r="G47" s="6"/>
      <c r="H47" s="6"/>
      <c r="I47" s="6"/>
      <c r="J47" s="6"/>
      <c r="K47" s="6"/>
      <c r="L47" s="6"/>
      <c r="M47" s="6"/>
      <c r="N47" s="158">
        <f t="shared" si="2"/>
        <v>0</v>
      </c>
      <c r="O47" s="170" t="str">
        <f t="shared" si="3"/>
        <v/>
      </c>
      <c r="P47" s="252" t="str">
        <f t="shared" si="4"/>
        <v/>
      </c>
    </row>
    <row r="48" spans="1:16" ht="16.5" customHeight="1" thickBot="1">
      <c r="A48" s="42" t="str">
        <f>CALCULATIONS!A41</f>
        <v>OTHER MATERIALS</v>
      </c>
      <c r="B48" s="6"/>
      <c r="C48" s="6"/>
      <c r="D48" s="6"/>
      <c r="E48" s="6"/>
      <c r="F48" s="6"/>
      <c r="G48" s="6"/>
      <c r="H48" s="6"/>
      <c r="I48" s="6"/>
      <c r="J48" s="6"/>
      <c r="K48" s="6"/>
      <c r="L48" s="6"/>
      <c r="M48" s="6"/>
      <c r="N48" s="158">
        <f t="shared" si="2"/>
        <v>0</v>
      </c>
      <c r="O48" s="170" t="str">
        <f t="shared" si="3"/>
        <v/>
      </c>
      <c r="P48" s="252" t="str">
        <f t="shared" si="4"/>
        <v/>
      </c>
    </row>
    <row r="49" spans="1:16" ht="16.5" customHeight="1" thickBot="1">
      <c r="A49" s="42" t="str">
        <f>CALCULATIONS!A42</f>
        <v>Ink cartridges</v>
      </c>
      <c r="B49" s="6"/>
      <c r="C49" s="6"/>
      <c r="D49" s="6"/>
      <c r="E49" s="6"/>
      <c r="F49" s="6"/>
      <c r="G49" s="6"/>
      <c r="H49" s="6"/>
      <c r="I49" s="6"/>
      <c r="J49" s="6"/>
      <c r="K49" s="6"/>
      <c r="L49" s="6"/>
      <c r="M49" s="6"/>
      <c r="N49" s="158">
        <f t="shared" si="2"/>
        <v>0</v>
      </c>
      <c r="O49" s="170" t="str">
        <f t="shared" si="3"/>
        <v/>
      </c>
      <c r="P49" s="252" t="str">
        <f t="shared" si="4"/>
        <v/>
      </c>
    </row>
    <row r="50" spans="1:16" ht="16.5" customHeight="1" thickBot="1">
      <c r="A50" s="42" t="str">
        <f>CALCULATIONS!A43</f>
        <v>Medicines</v>
      </c>
      <c r="B50" s="6"/>
      <c r="C50" s="6"/>
      <c r="D50" s="6"/>
      <c r="E50" s="6"/>
      <c r="F50" s="6"/>
      <c r="G50" s="6"/>
      <c r="H50" s="6"/>
      <c r="I50" s="6"/>
      <c r="J50" s="6"/>
      <c r="K50" s="6"/>
      <c r="L50" s="6"/>
      <c r="M50" s="6"/>
      <c r="N50" s="158">
        <f>SUM(B50:M50)</f>
        <v>0</v>
      </c>
      <c r="O50" s="170" t="str">
        <f t="shared" si="3"/>
        <v/>
      </c>
      <c r="P50" s="252" t="str">
        <f t="shared" si="4"/>
        <v/>
      </c>
    </row>
    <row r="51" spans="1:16" ht="16.5" customHeight="1" thickBot="1">
      <c r="A51" s="92" t="s">
        <v>51</v>
      </c>
      <c r="B51" s="174">
        <f t="shared" ref="B51:P51" si="5">SUM(B11:B50)</f>
        <v>0</v>
      </c>
      <c r="C51" s="175">
        <f t="shared" si="5"/>
        <v>0</v>
      </c>
      <c r="D51" s="175">
        <f t="shared" si="5"/>
        <v>0</v>
      </c>
      <c r="E51" s="175">
        <f t="shared" si="5"/>
        <v>0</v>
      </c>
      <c r="F51" s="175">
        <f t="shared" si="5"/>
        <v>0</v>
      </c>
      <c r="G51" s="175">
        <f t="shared" si="5"/>
        <v>0</v>
      </c>
      <c r="H51" s="175">
        <f t="shared" si="5"/>
        <v>0</v>
      </c>
      <c r="I51" s="175">
        <f t="shared" si="5"/>
        <v>0</v>
      </c>
      <c r="J51" s="175">
        <f t="shared" si="5"/>
        <v>0</v>
      </c>
      <c r="K51" s="175">
        <f t="shared" si="5"/>
        <v>0</v>
      </c>
      <c r="L51" s="175">
        <f t="shared" si="5"/>
        <v>0</v>
      </c>
      <c r="M51" s="176">
        <f t="shared" si="5"/>
        <v>0</v>
      </c>
      <c r="N51" s="177">
        <f t="shared" si="5"/>
        <v>0</v>
      </c>
      <c r="O51" s="178">
        <f t="shared" si="5"/>
        <v>0</v>
      </c>
      <c r="P51" s="179">
        <f t="shared" si="5"/>
        <v>0</v>
      </c>
    </row>
    <row r="52" spans="1:16" ht="16.5" customHeight="1">
      <c r="A52" s="39"/>
      <c r="B52" s="46"/>
      <c r="C52" s="46"/>
      <c r="D52" s="46"/>
      <c r="E52" s="46"/>
      <c r="F52" s="46"/>
      <c r="G52" s="46"/>
      <c r="H52" s="46"/>
      <c r="I52" s="46"/>
      <c r="J52" s="46"/>
      <c r="K52" s="46"/>
      <c r="L52" s="46"/>
      <c r="M52" s="46"/>
      <c r="N52" s="39"/>
      <c r="O52" s="39"/>
      <c r="P52" s="47"/>
    </row>
    <row r="53" spans="1:16" ht="16.5" customHeight="1">
      <c r="O53" s="39"/>
      <c r="P53" s="11"/>
    </row>
  </sheetData>
  <sheetProtection password="AD22" sheet="1" scenarios="1"/>
  <mergeCells count="18">
    <mergeCell ref="A15:P15"/>
    <mergeCell ref="A17:P17"/>
    <mergeCell ref="N8:O8"/>
    <mergeCell ref="A34:P34"/>
    <mergeCell ref="A20:P20"/>
    <mergeCell ref="A23:P23"/>
    <mergeCell ref="A28:P28"/>
    <mergeCell ref="A31:P31"/>
    <mergeCell ref="B8:M8"/>
    <mergeCell ref="A7:A9"/>
    <mergeCell ref="A1:P1"/>
    <mergeCell ref="A2:P2"/>
    <mergeCell ref="A10:P10"/>
    <mergeCell ref="A13:P13"/>
    <mergeCell ref="B7:P7"/>
    <mergeCell ref="C3:E3"/>
    <mergeCell ref="C5:E5"/>
    <mergeCell ref="P3:P4"/>
  </mergeCells>
  <phoneticPr fontId="8" type="noConversion"/>
  <printOptions horizontalCentered="1"/>
  <pageMargins left="0.74803149606299213" right="0.74803149606299213" top="0.98425196850393704" bottom="0.98425196850393704" header="0.51181102362204722" footer="0.51181102362204722"/>
  <pageSetup paperSize="9" orientation="portrait" horizontalDpi="4294967292" verticalDpi="4294967292"/>
  <colBreaks count="1" manualBreakCount="1">
    <brk id="16" max="1048575" man="1"/>
  </colBreaks>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54"/>
  <sheetViews>
    <sheetView zoomScaleNormal="90" zoomScaleSheetLayoutView="25" zoomScalePageLayoutView="90" workbookViewId="0">
      <selection activeCell="B14" sqref="B14"/>
    </sheetView>
  </sheetViews>
  <sheetFormatPr baseColWidth="10" defaultColWidth="9.1640625" defaultRowHeight="16.5" customHeight="1" x14ac:dyDescent="0"/>
  <cols>
    <col min="1" max="1" width="30.5" style="37" customWidth="1"/>
    <col min="2" max="3" width="14.6640625" style="37" customWidth="1"/>
    <col min="4" max="4" width="10.1640625" style="37" customWidth="1"/>
    <col min="5" max="5" width="10.6640625" style="37" customWidth="1"/>
    <col min="6" max="13" width="10.1640625" style="37" customWidth="1"/>
    <col min="14" max="15" width="11.83203125" style="37" customWidth="1"/>
    <col min="16" max="16" width="11.83203125" style="48" customWidth="1"/>
    <col min="17" max="16384" width="9.1640625" style="37"/>
  </cols>
  <sheetData>
    <row r="1" spans="1:18" ht="16.5" customHeight="1">
      <c r="A1" s="313" t="s">
        <v>40</v>
      </c>
      <c r="B1" s="313"/>
      <c r="C1" s="313"/>
      <c r="D1" s="313"/>
      <c r="E1" s="313"/>
      <c r="F1" s="313"/>
      <c r="G1" s="313"/>
      <c r="H1" s="313"/>
      <c r="I1" s="313"/>
      <c r="J1" s="313"/>
      <c r="K1" s="313"/>
      <c r="L1" s="313"/>
      <c r="M1" s="313"/>
      <c r="N1" s="313"/>
      <c r="O1" s="313"/>
      <c r="P1" s="313"/>
    </row>
    <row r="2" spans="1:18" ht="16.5" customHeight="1">
      <c r="A2" s="313" t="s">
        <v>108</v>
      </c>
      <c r="B2" s="313"/>
      <c r="C2" s="313"/>
      <c r="D2" s="313"/>
      <c r="E2" s="313"/>
      <c r="F2" s="313"/>
      <c r="G2" s="313"/>
      <c r="H2" s="313"/>
      <c r="I2" s="313"/>
      <c r="J2" s="313"/>
      <c r="K2" s="313"/>
      <c r="L2" s="313"/>
      <c r="M2" s="313"/>
      <c r="N2" s="313"/>
      <c r="O2" s="313"/>
      <c r="P2" s="313"/>
    </row>
    <row r="3" spans="1:18" ht="27" customHeight="1">
      <c r="A3" s="146"/>
      <c r="B3" s="146"/>
      <c r="C3" s="311" t="s">
        <v>111</v>
      </c>
      <c r="D3" s="311"/>
      <c r="E3" s="312"/>
      <c r="F3" s="131"/>
      <c r="G3" s="38"/>
      <c r="H3" s="146"/>
      <c r="I3" s="146"/>
      <c r="J3" s="146"/>
      <c r="K3" s="146"/>
      <c r="L3" s="146"/>
      <c r="M3" s="146"/>
      <c r="N3" s="144" t="s">
        <v>109</v>
      </c>
      <c r="O3" s="145">
        <f>F5-O4</f>
        <v>0</v>
      </c>
      <c r="P3" s="322" t="s">
        <v>22</v>
      </c>
    </row>
    <row r="4" spans="1:18" ht="24" customHeight="1">
      <c r="A4" s="146"/>
      <c r="B4" s="146"/>
      <c r="C4" s="142"/>
      <c r="D4" s="142"/>
      <c r="E4" s="142"/>
      <c r="F4" s="10"/>
      <c r="G4" s="10"/>
      <c r="H4" s="146"/>
      <c r="I4" s="146"/>
      <c r="J4" s="146"/>
      <c r="K4" s="146"/>
      <c r="L4" s="146"/>
      <c r="M4" s="146"/>
      <c r="N4" s="144" t="s">
        <v>110</v>
      </c>
      <c r="O4" s="145">
        <f>N51</f>
        <v>0</v>
      </c>
      <c r="P4" s="322"/>
    </row>
    <row r="5" spans="1:18" s="39" customFormat="1" ht="16.5" customHeight="1">
      <c r="A5" s="26"/>
      <c r="B5" s="12"/>
      <c r="C5" s="311" t="s">
        <v>112</v>
      </c>
      <c r="D5" s="311"/>
      <c r="E5" s="312"/>
      <c r="F5" s="131"/>
      <c r="G5" s="134" t="s">
        <v>22</v>
      </c>
      <c r="H5" s="12"/>
      <c r="I5" s="12"/>
      <c r="J5" s="12"/>
      <c r="K5" s="12"/>
      <c r="L5" s="12"/>
      <c r="M5" s="12"/>
      <c r="N5" s="12"/>
      <c r="O5" s="12"/>
      <c r="P5" s="12"/>
    </row>
    <row r="6" spans="1:18" s="41" customFormat="1" ht="33" customHeight="1" thickBot="1">
      <c r="A6" s="27"/>
      <c r="C6" s="13"/>
      <c r="D6" s="13"/>
      <c r="E6" s="13"/>
      <c r="G6" s="13"/>
      <c r="H6" s="13"/>
      <c r="I6" s="13"/>
      <c r="J6" s="13"/>
      <c r="K6" s="13"/>
      <c r="L6" s="13"/>
      <c r="M6" s="13"/>
      <c r="N6" s="13"/>
      <c r="O6" s="13"/>
      <c r="P6" s="13"/>
    </row>
    <row r="7" spans="1:18" s="41" customFormat="1" ht="33" customHeight="1" thickBot="1">
      <c r="A7" s="301"/>
      <c r="B7" s="314" t="s">
        <v>135</v>
      </c>
      <c r="C7" s="298"/>
      <c r="D7" s="298"/>
      <c r="E7" s="298"/>
      <c r="F7" s="298"/>
      <c r="G7" s="298"/>
      <c r="H7" s="298"/>
      <c r="I7" s="298"/>
      <c r="J7" s="298"/>
      <c r="K7" s="298"/>
      <c r="L7" s="298"/>
      <c r="M7" s="298"/>
      <c r="N7" s="298"/>
      <c r="O7" s="298"/>
      <c r="P7" s="299"/>
    </row>
    <row r="8" spans="1:18" s="41" customFormat="1" ht="33" customHeight="1" thickBot="1">
      <c r="A8" s="302"/>
      <c r="B8" s="321"/>
      <c r="C8" s="308"/>
      <c r="D8" s="308"/>
      <c r="E8" s="308"/>
      <c r="F8" s="308"/>
      <c r="G8" s="308"/>
      <c r="H8" s="308"/>
      <c r="I8" s="308"/>
      <c r="J8" s="308"/>
      <c r="K8" s="308"/>
      <c r="L8" s="308"/>
      <c r="M8" s="309"/>
      <c r="N8" s="290" t="s">
        <v>10</v>
      </c>
      <c r="O8" s="292"/>
      <c r="P8" s="246" t="s">
        <v>23</v>
      </c>
    </row>
    <row r="9" spans="1:18" ht="33" customHeight="1" thickBot="1">
      <c r="A9" s="303"/>
      <c r="B9" s="172" t="s">
        <v>113</v>
      </c>
      <c r="C9" s="172" t="s">
        <v>114</v>
      </c>
      <c r="D9" s="172" t="s">
        <v>115</v>
      </c>
      <c r="E9" s="172" t="s">
        <v>116</v>
      </c>
      <c r="F9" s="172" t="s">
        <v>117</v>
      </c>
      <c r="G9" s="172" t="s">
        <v>118</v>
      </c>
      <c r="H9" s="172" t="s">
        <v>119</v>
      </c>
      <c r="I9" s="172" t="s">
        <v>120</v>
      </c>
      <c r="J9" s="172" t="s">
        <v>121</v>
      </c>
      <c r="K9" s="172" t="s">
        <v>122</v>
      </c>
      <c r="L9" s="172" t="s">
        <v>123</v>
      </c>
      <c r="M9" s="173" t="s">
        <v>124</v>
      </c>
      <c r="N9" s="147" t="s">
        <v>37</v>
      </c>
      <c r="O9" s="148" t="s">
        <v>38</v>
      </c>
      <c r="P9" s="247" t="s">
        <v>9</v>
      </c>
    </row>
    <row r="10" spans="1:18" ht="16.5" customHeight="1" thickBot="1">
      <c r="A10" s="290" t="s">
        <v>18</v>
      </c>
      <c r="B10" s="291"/>
      <c r="C10" s="291"/>
      <c r="D10" s="291"/>
      <c r="E10" s="291"/>
      <c r="F10" s="291"/>
      <c r="G10" s="291"/>
      <c r="H10" s="291"/>
      <c r="I10" s="291"/>
      <c r="J10" s="291"/>
      <c r="K10" s="291"/>
      <c r="L10" s="291"/>
      <c r="M10" s="291"/>
      <c r="N10" s="291"/>
      <c r="O10" s="291"/>
      <c r="P10" s="292"/>
    </row>
    <row r="11" spans="1:18" ht="16.5" customHeight="1">
      <c r="A11" s="42" t="s">
        <v>20</v>
      </c>
      <c r="B11" s="6"/>
      <c r="C11" s="6"/>
      <c r="D11" s="6"/>
      <c r="E11" s="6"/>
      <c r="F11" s="6"/>
      <c r="G11" s="6"/>
      <c r="H11" s="6"/>
      <c r="I11" s="6"/>
      <c r="J11" s="6"/>
      <c r="K11" s="6"/>
      <c r="L11" s="6"/>
      <c r="M11" s="6"/>
      <c r="N11" s="156">
        <f t="shared" ref="N11:N12" si="0">SUM(B11:M11)</f>
        <v>0</v>
      </c>
      <c r="O11" s="157" t="str">
        <f>IF(N11=0,"",(N11/$N$51))</f>
        <v/>
      </c>
      <c r="P11" s="245" t="str">
        <f>IF(N11=0,"",((N11/$N$51)*($F$5)))</f>
        <v/>
      </c>
    </row>
    <row r="12" spans="1:18" ht="16.5" customHeight="1" thickBot="1">
      <c r="A12" s="213" t="s">
        <v>30</v>
      </c>
      <c r="B12" s="214"/>
      <c r="C12" s="214"/>
      <c r="D12" s="214"/>
      <c r="E12" s="214"/>
      <c r="F12" s="214"/>
      <c r="G12" s="214"/>
      <c r="H12" s="214"/>
      <c r="I12" s="214"/>
      <c r="J12" s="214"/>
      <c r="K12" s="214"/>
      <c r="L12" s="214"/>
      <c r="M12" s="214"/>
      <c r="N12" s="215">
        <f t="shared" si="0"/>
        <v>0</v>
      </c>
      <c r="O12" s="216" t="str">
        <f>IF(N12=0,"",(N12/$N$51))</f>
        <v/>
      </c>
      <c r="P12" s="249" t="str">
        <f>IF(N12=0,"",((N12/$N$51)*($F$5)))</f>
        <v/>
      </c>
    </row>
    <row r="13" spans="1:18" ht="16.5" customHeight="1" thickBot="1">
      <c r="A13" s="290" t="s">
        <v>8</v>
      </c>
      <c r="B13" s="291"/>
      <c r="C13" s="291"/>
      <c r="D13" s="291"/>
      <c r="E13" s="291"/>
      <c r="F13" s="291"/>
      <c r="G13" s="291"/>
      <c r="H13" s="291"/>
      <c r="I13" s="291"/>
      <c r="J13" s="291"/>
      <c r="K13" s="291"/>
      <c r="L13" s="291"/>
      <c r="M13" s="291"/>
      <c r="N13" s="291"/>
      <c r="O13" s="291"/>
      <c r="P13" s="292"/>
    </row>
    <row r="14" spans="1:18" ht="16.5" customHeight="1" thickBot="1">
      <c r="A14" s="67" t="s">
        <v>26</v>
      </c>
      <c r="B14" s="219"/>
      <c r="C14" s="219"/>
      <c r="D14" s="219"/>
      <c r="E14" s="219"/>
      <c r="F14" s="219"/>
      <c r="G14" s="219"/>
      <c r="H14" s="219"/>
      <c r="I14" s="219"/>
      <c r="J14" s="219"/>
      <c r="K14" s="219"/>
      <c r="L14" s="219"/>
      <c r="M14" s="219"/>
      <c r="N14" s="215">
        <f>SUM(B14:M14)</f>
        <v>0</v>
      </c>
      <c r="O14" s="216" t="str">
        <f>IF(N14=0,"",(N14/$N$51))</f>
        <v/>
      </c>
      <c r="P14" s="250" t="str">
        <f>IF(N14=0,"",((N14/$N$51)*($F$5)))</f>
        <v/>
      </c>
    </row>
    <row r="15" spans="1:18" ht="16.5" customHeight="1" thickBot="1">
      <c r="A15" s="297" t="s">
        <v>21</v>
      </c>
      <c r="B15" s="294"/>
      <c r="C15" s="294"/>
      <c r="D15" s="294"/>
      <c r="E15" s="294"/>
      <c r="F15" s="294"/>
      <c r="G15" s="294"/>
      <c r="H15" s="294"/>
      <c r="I15" s="294"/>
      <c r="J15" s="294"/>
      <c r="K15" s="294"/>
      <c r="L15" s="294"/>
      <c r="M15" s="294"/>
      <c r="N15" s="294"/>
      <c r="O15" s="294"/>
      <c r="P15" s="295"/>
      <c r="Q15" s="21"/>
      <c r="R15" s="21"/>
    </row>
    <row r="16" spans="1:18" ht="16.5" customHeight="1" thickBot="1">
      <c r="A16" s="67" t="s">
        <v>33</v>
      </c>
      <c r="B16" s="219"/>
      <c r="C16" s="219"/>
      <c r="D16" s="219"/>
      <c r="E16" s="219"/>
      <c r="F16" s="219"/>
      <c r="G16" s="219"/>
      <c r="H16" s="219"/>
      <c r="I16" s="219"/>
      <c r="J16" s="219"/>
      <c r="K16" s="219"/>
      <c r="L16" s="219"/>
      <c r="M16" s="219"/>
      <c r="N16" s="215">
        <f>SUM(B16:M16)</f>
        <v>0</v>
      </c>
      <c r="O16" s="216" t="str">
        <f>IF(N16=0,"",(N16/$N$51))</f>
        <v/>
      </c>
      <c r="P16" s="250" t="str">
        <f>IF(N16=0,"",((N16/$N$51)*($F$5)))</f>
        <v/>
      </c>
      <c r="Q16" s="21"/>
      <c r="R16" s="21"/>
    </row>
    <row r="17" spans="1:16" ht="16.5" customHeight="1" thickBot="1">
      <c r="A17" s="290" t="s">
        <v>31</v>
      </c>
      <c r="B17" s="291"/>
      <c r="C17" s="291"/>
      <c r="D17" s="291"/>
      <c r="E17" s="291"/>
      <c r="F17" s="291"/>
      <c r="G17" s="291"/>
      <c r="H17" s="291"/>
      <c r="I17" s="291"/>
      <c r="J17" s="291"/>
      <c r="K17" s="291"/>
      <c r="L17" s="291"/>
      <c r="M17" s="291"/>
      <c r="N17" s="291"/>
      <c r="O17" s="291"/>
      <c r="P17" s="292"/>
    </row>
    <row r="18" spans="1:16" ht="16.5" customHeight="1">
      <c r="A18" s="223" t="s">
        <v>2</v>
      </c>
      <c r="B18" s="218"/>
      <c r="C18" s="218"/>
      <c r="D18" s="218"/>
      <c r="E18" s="218"/>
      <c r="F18" s="218"/>
      <c r="G18" s="218"/>
      <c r="H18" s="218"/>
      <c r="I18" s="218"/>
      <c r="J18" s="218"/>
      <c r="K18" s="218"/>
      <c r="L18" s="218"/>
      <c r="M18" s="218"/>
      <c r="N18" s="156">
        <f t="shared" ref="N18:N19" si="1">SUM(B18:M18)</f>
        <v>0</v>
      </c>
      <c r="O18" s="157" t="str">
        <f>IF(N18=0,"",(N18/$N$51))</f>
        <v/>
      </c>
      <c r="P18" s="248" t="str">
        <f>IF(N18=0,"",((N18/$N$51)*($F$5)))</f>
        <v/>
      </c>
    </row>
    <row r="19" spans="1:16" ht="16.5" customHeight="1" thickBot="1">
      <c r="A19" s="213" t="s">
        <v>28</v>
      </c>
      <c r="B19" s="214"/>
      <c r="C19" s="214"/>
      <c r="D19" s="214"/>
      <c r="E19" s="214"/>
      <c r="F19" s="214"/>
      <c r="G19" s="214"/>
      <c r="H19" s="214"/>
      <c r="I19" s="214"/>
      <c r="J19" s="214"/>
      <c r="K19" s="214"/>
      <c r="L19" s="214"/>
      <c r="M19" s="214"/>
      <c r="N19" s="215">
        <f t="shared" si="1"/>
        <v>0</v>
      </c>
      <c r="O19" s="216" t="str">
        <f>IF(N19=0,"",(N19/$N$51))</f>
        <v/>
      </c>
      <c r="P19" s="249" t="str">
        <f>IF(N19=0,"",((N19/$N$51)*($F$5)))</f>
        <v/>
      </c>
    </row>
    <row r="20" spans="1:16" ht="16.5" customHeight="1" thickBot="1">
      <c r="A20" s="290" t="s">
        <v>32</v>
      </c>
      <c r="B20" s="291"/>
      <c r="C20" s="291"/>
      <c r="D20" s="291"/>
      <c r="E20" s="291"/>
      <c r="F20" s="291"/>
      <c r="G20" s="291"/>
      <c r="H20" s="291"/>
      <c r="I20" s="291"/>
      <c r="J20" s="291"/>
      <c r="K20" s="291"/>
      <c r="L20" s="291"/>
      <c r="M20" s="291"/>
      <c r="N20" s="291"/>
      <c r="O20" s="291"/>
      <c r="P20" s="292"/>
    </row>
    <row r="21" spans="1:16" ht="16.5" customHeight="1">
      <c r="A21" s="223" t="s">
        <v>3</v>
      </c>
      <c r="B21" s="218"/>
      <c r="C21" s="218"/>
      <c r="D21" s="218"/>
      <c r="E21" s="218"/>
      <c r="F21" s="218"/>
      <c r="G21" s="218"/>
      <c r="H21" s="218"/>
      <c r="I21" s="218"/>
      <c r="J21" s="218"/>
      <c r="K21" s="218"/>
      <c r="L21" s="218"/>
      <c r="M21" s="218"/>
      <c r="N21" s="156">
        <f>SUM(B21:M21)</f>
        <v>0</v>
      </c>
      <c r="O21" s="157" t="str">
        <f>IF(N21=0,"",(N21/$N$51))</f>
        <v/>
      </c>
      <c r="P21" s="248" t="str">
        <f>IF(N21=0,"",((N21/$N$51)*($F$5)))</f>
        <v/>
      </c>
    </row>
    <row r="22" spans="1:16" ht="16.5" customHeight="1" thickBot="1">
      <c r="A22" s="213" t="s">
        <v>6</v>
      </c>
      <c r="B22" s="214"/>
      <c r="C22" s="214"/>
      <c r="D22" s="214"/>
      <c r="E22" s="214"/>
      <c r="F22" s="214"/>
      <c r="G22" s="214"/>
      <c r="H22" s="214"/>
      <c r="I22" s="214"/>
      <c r="J22" s="214"/>
      <c r="K22" s="214"/>
      <c r="L22" s="214"/>
      <c r="M22" s="214"/>
      <c r="N22" s="215">
        <f>SUM(B22:M22)</f>
        <v>0</v>
      </c>
      <c r="O22" s="216" t="str">
        <f>IF(N22=0,"",(N22/$N$51))</f>
        <v/>
      </c>
      <c r="P22" s="249" t="str">
        <f>IF(N22=0,"",((N22/$N$51)*($F$5)))</f>
        <v/>
      </c>
    </row>
    <row r="23" spans="1:16" ht="16.5" customHeight="1" thickBot="1">
      <c r="A23" s="297" t="s">
        <v>44</v>
      </c>
      <c r="B23" s="294"/>
      <c r="C23" s="294"/>
      <c r="D23" s="294"/>
      <c r="E23" s="294"/>
      <c r="F23" s="294"/>
      <c r="G23" s="294"/>
      <c r="H23" s="294"/>
      <c r="I23" s="294"/>
      <c r="J23" s="294"/>
      <c r="K23" s="294"/>
      <c r="L23" s="294"/>
      <c r="M23" s="294"/>
      <c r="N23" s="294"/>
      <c r="O23" s="294"/>
      <c r="P23" s="295"/>
    </row>
    <row r="24" spans="1:16" ht="16.5" customHeight="1">
      <c r="A24" s="223" t="s">
        <v>29</v>
      </c>
      <c r="B24" s="224"/>
      <c r="C24" s="218"/>
      <c r="D24" s="218"/>
      <c r="E24" s="218"/>
      <c r="F24" s="218"/>
      <c r="G24" s="218"/>
      <c r="H24" s="218"/>
      <c r="I24" s="218"/>
      <c r="J24" s="218"/>
      <c r="K24" s="218"/>
      <c r="L24" s="218"/>
      <c r="M24" s="218"/>
      <c r="N24" s="156">
        <f>SUM(B24:M24)</f>
        <v>0</v>
      </c>
      <c r="O24" s="157" t="str">
        <f>IF(N24=0,"",(N24/$N$51))</f>
        <v/>
      </c>
      <c r="P24" s="248" t="str">
        <f>IF(N24=0,"",((N24/$N$51)*($F$5)))</f>
        <v/>
      </c>
    </row>
    <row r="25" spans="1:16" ht="16.5" customHeight="1">
      <c r="A25" s="43" t="s">
        <v>27</v>
      </c>
      <c r="B25" s="30"/>
      <c r="C25" s="6"/>
      <c r="D25" s="6"/>
      <c r="E25" s="6"/>
      <c r="F25" s="6"/>
      <c r="G25" s="6"/>
      <c r="H25" s="6"/>
      <c r="I25" s="6"/>
      <c r="J25" s="6"/>
      <c r="K25" s="6"/>
      <c r="L25" s="6"/>
      <c r="M25" s="6"/>
      <c r="N25" s="156">
        <f>SUM(B25:M25)</f>
        <v>0</v>
      </c>
      <c r="O25" s="157" t="str">
        <f>IF(N25=0,"",(N25/$N$51))</f>
        <v/>
      </c>
      <c r="P25" s="245" t="str">
        <f>IF(N25=0,"",((N25/$N$51)*($F$5)))</f>
        <v/>
      </c>
    </row>
    <row r="26" spans="1:16" ht="16.5" customHeight="1">
      <c r="A26" s="58" t="s">
        <v>14</v>
      </c>
      <c r="B26" s="30"/>
      <c r="C26" s="6"/>
      <c r="D26" s="6"/>
      <c r="E26" s="6"/>
      <c r="F26" s="6"/>
      <c r="G26" s="6"/>
      <c r="H26" s="6"/>
      <c r="I26" s="6"/>
      <c r="J26" s="6"/>
      <c r="K26" s="6"/>
      <c r="L26" s="6"/>
      <c r="M26" s="6"/>
      <c r="N26" s="156">
        <f>SUM(B26:M26)</f>
        <v>0</v>
      </c>
      <c r="O26" s="157" t="str">
        <f>IF(N26=0,"",(N26/$N$51))</f>
        <v/>
      </c>
      <c r="P26" s="245" t="str">
        <f t="shared" ref="P26:P27" si="2">IF(N26=0,"",((N26/$N$51)*($F$5)))</f>
        <v/>
      </c>
    </row>
    <row r="27" spans="1:16" ht="16.5" customHeight="1" thickBot="1">
      <c r="A27" s="220" t="s">
        <v>50</v>
      </c>
      <c r="B27" s="221"/>
      <c r="C27" s="214"/>
      <c r="D27" s="214"/>
      <c r="E27" s="214"/>
      <c r="F27" s="214"/>
      <c r="G27" s="214"/>
      <c r="H27" s="214"/>
      <c r="I27" s="214"/>
      <c r="J27" s="214"/>
      <c r="K27" s="214"/>
      <c r="L27" s="214"/>
      <c r="M27" s="214"/>
      <c r="N27" s="215">
        <f>SUM(B27:M27)</f>
        <v>0</v>
      </c>
      <c r="O27" s="216" t="str">
        <f>IF(N27=0,"",(N27/$N$51))</f>
        <v/>
      </c>
      <c r="P27" s="245" t="str">
        <f t="shared" si="2"/>
        <v/>
      </c>
    </row>
    <row r="28" spans="1:16" ht="16.5" customHeight="1" thickBot="1">
      <c r="A28" s="290" t="s">
        <v>36</v>
      </c>
      <c r="B28" s="291"/>
      <c r="C28" s="291"/>
      <c r="D28" s="291"/>
      <c r="E28" s="291"/>
      <c r="F28" s="291"/>
      <c r="G28" s="291"/>
      <c r="H28" s="291"/>
      <c r="I28" s="291"/>
      <c r="J28" s="291"/>
      <c r="K28" s="291"/>
      <c r="L28" s="291"/>
      <c r="M28" s="291"/>
      <c r="N28" s="291"/>
      <c r="O28" s="291"/>
      <c r="P28" s="292"/>
    </row>
    <row r="29" spans="1:16" ht="16.5" customHeight="1">
      <c r="A29" s="90" t="s">
        <v>49</v>
      </c>
      <c r="B29" s="218"/>
      <c r="C29" s="218"/>
      <c r="D29" s="218"/>
      <c r="E29" s="218"/>
      <c r="F29" s="218"/>
      <c r="G29" s="218"/>
      <c r="H29" s="218"/>
      <c r="I29" s="218"/>
      <c r="J29" s="218"/>
      <c r="K29" s="218"/>
      <c r="L29" s="218"/>
      <c r="M29" s="218"/>
      <c r="N29" s="156">
        <f>SUM(B29:M29)</f>
        <v>0</v>
      </c>
      <c r="O29" s="157" t="str">
        <f>IF(N29=0,"",(N29/$N$51))</f>
        <v/>
      </c>
      <c r="P29" s="248" t="str">
        <f>IF(N29=0,"",((N29/$N$51)*($F$5)))</f>
        <v/>
      </c>
    </row>
    <row r="30" spans="1:16" ht="16.5" customHeight="1" thickBot="1">
      <c r="A30" s="222" t="s">
        <v>48</v>
      </c>
      <c r="B30" s="214"/>
      <c r="C30" s="214"/>
      <c r="D30" s="214"/>
      <c r="E30" s="214"/>
      <c r="F30" s="214"/>
      <c r="G30" s="214"/>
      <c r="H30" s="214"/>
      <c r="I30" s="214"/>
      <c r="J30" s="214"/>
      <c r="K30" s="214"/>
      <c r="L30" s="214"/>
      <c r="M30" s="214"/>
      <c r="N30" s="158">
        <f>SUM(B30:M30)</f>
        <v>0</v>
      </c>
      <c r="O30" s="216" t="str">
        <f>IF(N30=0,"",(N30/$N$51))</f>
        <v/>
      </c>
      <c r="P30" s="249" t="str">
        <f>IF(N30=0,"",((N30/$N$51)*($F$5)))</f>
        <v/>
      </c>
    </row>
    <row r="31" spans="1:16" ht="16.5" customHeight="1" thickBot="1">
      <c r="A31" s="290" t="s">
        <v>42</v>
      </c>
      <c r="B31" s="291"/>
      <c r="C31" s="291"/>
      <c r="D31" s="291"/>
      <c r="E31" s="291"/>
      <c r="F31" s="291"/>
      <c r="G31" s="291"/>
      <c r="H31" s="291"/>
      <c r="I31" s="291"/>
      <c r="J31" s="291"/>
      <c r="K31" s="291"/>
      <c r="L31" s="291"/>
      <c r="M31" s="291"/>
      <c r="N31" s="291"/>
      <c r="O31" s="291"/>
      <c r="P31" s="292"/>
    </row>
    <row r="32" spans="1:16" ht="16.5" customHeight="1">
      <c r="A32" s="223" t="s">
        <v>41</v>
      </c>
      <c r="B32" s="218"/>
      <c r="C32" s="218"/>
      <c r="D32" s="218"/>
      <c r="E32" s="218"/>
      <c r="F32" s="218"/>
      <c r="G32" s="218"/>
      <c r="H32" s="218"/>
      <c r="I32" s="218"/>
      <c r="J32" s="218"/>
      <c r="K32" s="218"/>
      <c r="L32" s="218"/>
      <c r="M32" s="218"/>
      <c r="N32" s="215">
        <f>SUM(B32:M32)</f>
        <v>0</v>
      </c>
      <c r="O32" s="216" t="str">
        <f>IF(N32=0,"",(N32/$N$51))</f>
        <v/>
      </c>
      <c r="P32" s="248" t="str">
        <f>IF(N32=0,"",((N32/$N$51)*($F$5)))</f>
        <v/>
      </c>
    </row>
    <row r="33" spans="1:16" ht="16.5" customHeight="1" thickBot="1">
      <c r="A33" s="44" t="s">
        <v>7</v>
      </c>
      <c r="B33" s="214"/>
      <c r="C33" s="214"/>
      <c r="D33" s="214"/>
      <c r="E33" s="214"/>
      <c r="F33" s="214"/>
      <c r="G33" s="214"/>
      <c r="H33" s="214"/>
      <c r="I33" s="214"/>
      <c r="J33" s="214"/>
      <c r="K33" s="214"/>
      <c r="L33" s="214"/>
      <c r="M33" s="214"/>
      <c r="N33" s="158">
        <f>SUM(B33:M33)</f>
        <v>0</v>
      </c>
      <c r="O33" s="170" t="str">
        <f>IF(N33=0,"",(N33/$N$51))</f>
        <v/>
      </c>
      <c r="P33" s="249" t="str">
        <f>IF(N33=0,"",((N33/$N$51)*($F$5)))</f>
        <v/>
      </c>
    </row>
    <row r="34" spans="1:16" ht="16.5" customHeight="1" thickBot="1">
      <c r="A34" s="290" t="s">
        <v>39</v>
      </c>
      <c r="B34" s="291"/>
      <c r="C34" s="291"/>
      <c r="D34" s="291"/>
      <c r="E34" s="291"/>
      <c r="F34" s="291"/>
      <c r="G34" s="291"/>
      <c r="H34" s="291"/>
      <c r="I34" s="291"/>
      <c r="J34" s="291"/>
      <c r="K34" s="291"/>
      <c r="L34" s="291"/>
      <c r="M34" s="291"/>
      <c r="N34" s="291"/>
      <c r="O34" s="291"/>
      <c r="P34" s="292"/>
    </row>
    <row r="35" spans="1:16" ht="16.5" customHeight="1" thickBot="1">
      <c r="A35" s="223" t="str">
        <f>CALCULATIONS!A28</f>
        <v xml:space="preserve">Clinical non-risk </v>
      </c>
      <c r="B35" s="218"/>
      <c r="C35" s="218"/>
      <c r="D35" s="218"/>
      <c r="E35" s="218"/>
      <c r="F35" s="218"/>
      <c r="G35" s="218"/>
      <c r="H35" s="218"/>
      <c r="I35" s="218"/>
      <c r="J35" s="218"/>
      <c r="K35" s="218"/>
      <c r="L35" s="218"/>
      <c r="M35" s="218"/>
      <c r="N35" s="215">
        <f t="shared" ref="N35:N49" si="3">SUM(B35:M35)</f>
        <v>0</v>
      </c>
      <c r="O35" s="216" t="str">
        <f t="shared" ref="O35:O50" si="4">IF(N35=0,"",(N35/$N$51))</f>
        <v/>
      </c>
      <c r="P35" s="248" t="str">
        <f>IF(N35=0,"",((N35/$N$51)*($F$5)))</f>
        <v/>
      </c>
    </row>
    <row r="36" spans="1:16" ht="16.5" customHeight="1" thickBot="1">
      <c r="A36" s="42" t="str">
        <f>CALCULATIONS!A29</f>
        <v>Clinical risk</v>
      </c>
      <c r="B36" s="6"/>
      <c r="C36" s="6"/>
      <c r="D36" s="6"/>
      <c r="E36" s="6"/>
      <c r="F36" s="6"/>
      <c r="G36" s="6"/>
      <c r="H36" s="6"/>
      <c r="I36" s="6"/>
      <c r="J36" s="6"/>
      <c r="K36" s="6"/>
      <c r="L36" s="6"/>
      <c r="M36" s="6"/>
      <c r="N36" s="158">
        <f t="shared" si="3"/>
        <v>0</v>
      </c>
      <c r="O36" s="170" t="str">
        <f t="shared" si="4"/>
        <v/>
      </c>
      <c r="P36" s="245" t="str">
        <f>IF(N36=0,"",((N36/$N$51)*($F$5)))</f>
        <v/>
      </c>
    </row>
    <row r="37" spans="1:16" ht="16.5" customHeight="1" thickBot="1">
      <c r="A37" s="42" t="str">
        <f>CALCULATIONS!A30</f>
        <v>Plastic gloves</v>
      </c>
      <c r="B37" s="6"/>
      <c r="C37" s="6"/>
      <c r="D37" s="6"/>
      <c r="E37" s="6"/>
      <c r="F37" s="6"/>
      <c r="G37" s="6"/>
      <c r="H37" s="6"/>
      <c r="I37" s="6"/>
      <c r="J37" s="6"/>
      <c r="K37" s="6"/>
      <c r="L37" s="6"/>
      <c r="M37" s="6"/>
      <c r="N37" s="158">
        <f t="shared" si="3"/>
        <v>0</v>
      </c>
      <c r="O37" s="170" t="str">
        <f t="shared" si="4"/>
        <v/>
      </c>
      <c r="P37" s="245" t="str">
        <f t="shared" ref="P37:P50" si="5">IF(N37=0,"",((N37/$N$51)*($F$5)))</f>
        <v/>
      </c>
    </row>
    <row r="38" spans="1:16" ht="16.5" customHeight="1" thickBot="1">
      <c r="A38" s="42" t="str">
        <f>CALCULATIONS!A31</f>
        <v>Plastic aprons</v>
      </c>
      <c r="B38" s="6"/>
      <c r="C38" s="6"/>
      <c r="D38" s="6"/>
      <c r="E38" s="6"/>
      <c r="F38" s="6"/>
      <c r="G38" s="6"/>
      <c r="H38" s="6"/>
      <c r="I38" s="6"/>
      <c r="J38" s="6"/>
      <c r="K38" s="6"/>
      <c r="L38" s="6"/>
      <c r="M38" s="6"/>
      <c r="N38" s="158">
        <f t="shared" si="3"/>
        <v>0</v>
      </c>
      <c r="O38" s="170" t="str">
        <f t="shared" si="4"/>
        <v/>
      </c>
      <c r="P38" s="245" t="str">
        <f t="shared" si="5"/>
        <v/>
      </c>
    </row>
    <row r="39" spans="1:16" ht="16.5" customHeight="1" thickBot="1">
      <c r="A39" s="42" t="str">
        <f>CALCULATIONS!A32</f>
        <v>Unused materials</v>
      </c>
      <c r="B39" s="6"/>
      <c r="C39" s="6"/>
      <c r="D39" s="6"/>
      <c r="E39" s="6"/>
      <c r="F39" s="6"/>
      <c r="G39" s="6"/>
      <c r="H39" s="6"/>
      <c r="I39" s="6"/>
      <c r="J39" s="6"/>
      <c r="K39" s="6"/>
      <c r="L39" s="6"/>
      <c r="M39" s="6"/>
      <c r="N39" s="158">
        <f t="shared" si="3"/>
        <v>0</v>
      </c>
      <c r="O39" s="170" t="str">
        <f t="shared" si="4"/>
        <v/>
      </c>
      <c r="P39" s="245" t="str">
        <f t="shared" si="5"/>
        <v/>
      </c>
    </row>
    <row r="40" spans="1:16" ht="16.5" customHeight="1" thickBot="1">
      <c r="A40" s="42" t="str">
        <f>CALCULATIONS!A33</f>
        <v>Covers (composite)</v>
      </c>
      <c r="B40" s="6"/>
      <c r="C40" s="6"/>
      <c r="D40" s="6"/>
      <c r="E40" s="6"/>
      <c r="F40" s="6"/>
      <c r="G40" s="6"/>
      <c r="H40" s="6"/>
      <c r="I40" s="6"/>
      <c r="J40" s="6"/>
      <c r="K40" s="6"/>
      <c r="L40" s="6"/>
      <c r="M40" s="6"/>
      <c r="N40" s="158">
        <f t="shared" si="3"/>
        <v>0</v>
      </c>
      <c r="O40" s="170" t="str">
        <f t="shared" si="4"/>
        <v/>
      </c>
      <c r="P40" s="245" t="str">
        <f t="shared" si="5"/>
        <v/>
      </c>
    </row>
    <row r="41" spans="1:16" ht="16.5" customHeight="1" thickBot="1">
      <c r="A41" s="42" t="str">
        <f>CALCULATIONS!A34</f>
        <v>Gowns (composite)</v>
      </c>
      <c r="B41" s="6"/>
      <c r="C41" s="6"/>
      <c r="D41" s="6"/>
      <c r="E41" s="6"/>
      <c r="F41" s="6"/>
      <c r="G41" s="6"/>
      <c r="H41" s="6"/>
      <c r="I41" s="6"/>
      <c r="J41" s="6"/>
      <c r="K41" s="6"/>
      <c r="L41" s="6"/>
      <c r="M41" s="6"/>
      <c r="N41" s="158">
        <f t="shared" si="3"/>
        <v>0</v>
      </c>
      <c r="O41" s="170" t="str">
        <f t="shared" si="4"/>
        <v/>
      </c>
      <c r="P41" s="245" t="str">
        <f t="shared" si="5"/>
        <v/>
      </c>
    </row>
    <row r="42" spans="1:16" ht="16.5" customHeight="1" thickBot="1">
      <c r="A42" s="42" t="str">
        <f>CALCULATIONS!A35</f>
        <v>CSSD wrapping</v>
      </c>
      <c r="B42" s="6"/>
      <c r="C42" s="6"/>
      <c r="D42" s="6"/>
      <c r="E42" s="6"/>
      <c r="F42" s="6"/>
      <c r="G42" s="6"/>
      <c r="H42" s="6"/>
      <c r="I42" s="6"/>
      <c r="J42" s="6"/>
      <c r="K42" s="6"/>
      <c r="L42" s="6"/>
      <c r="M42" s="6"/>
      <c r="N42" s="158">
        <f t="shared" si="3"/>
        <v>0</v>
      </c>
      <c r="O42" s="170" t="str">
        <f t="shared" si="4"/>
        <v/>
      </c>
      <c r="P42" s="245" t="str">
        <f t="shared" si="5"/>
        <v/>
      </c>
    </row>
    <row r="43" spans="1:16" ht="16.5" customHeight="1" thickBot="1">
      <c r="A43" s="42" t="str">
        <f>CALCULATIONS!A36</f>
        <v>Unrecoverable packaging</v>
      </c>
      <c r="B43" s="6"/>
      <c r="C43" s="6"/>
      <c r="D43" s="6"/>
      <c r="E43" s="6"/>
      <c r="F43" s="6"/>
      <c r="G43" s="6"/>
      <c r="H43" s="6"/>
      <c r="I43" s="6"/>
      <c r="J43" s="6"/>
      <c r="K43" s="6"/>
      <c r="L43" s="6"/>
      <c r="M43" s="6"/>
      <c r="N43" s="158">
        <f t="shared" si="3"/>
        <v>0</v>
      </c>
      <c r="O43" s="170" t="str">
        <f t="shared" si="4"/>
        <v/>
      </c>
      <c r="P43" s="245" t="str">
        <f t="shared" si="5"/>
        <v/>
      </c>
    </row>
    <row r="44" spans="1:16" ht="16.5" customHeight="1" thickBot="1">
      <c r="A44" s="42" t="str">
        <f>CALCULATIONS!A37</f>
        <v>IV bags (empty)</v>
      </c>
      <c r="B44" s="6"/>
      <c r="C44" s="6"/>
      <c r="D44" s="6"/>
      <c r="E44" s="6"/>
      <c r="F44" s="6"/>
      <c r="G44" s="6"/>
      <c r="H44" s="6"/>
      <c r="I44" s="6"/>
      <c r="J44" s="6"/>
      <c r="K44" s="6"/>
      <c r="L44" s="6"/>
      <c r="M44" s="6"/>
      <c r="N44" s="158">
        <f t="shared" si="3"/>
        <v>0</v>
      </c>
      <c r="O44" s="170" t="str">
        <f t="shared" si="4"/>
        <v/>
      </c>
      <c r="P44" s="245" t="str">
        <f t="shared" si="5"/>
        <v/>
      </c>
    </row>
    <row r="45" spans="1:16" ht="16.5" customHeight="1" thickBot="1">
      <c r="A45" s="42" t="str">
        <f>CALCULATIONS!A38</f>
        <v>IV &amp; urine bags (with liquid)</v>
      </c>
      <c r="B45" s="6"/>
      <c r="C45" s="6"/>
      <c r="D45" s="6"/>
      <c r="E45" s="6"/>
      <c r="F45" s="6"/>
      <c r="G45" s="6"/>
      <c r="H45" s="6"/>
      <c r="I45" s="6"/>
      <c r="J45" s="6"/>
      <c r="K45" s="6"/>
      <c r="L45" s="6"/>
      <c r="M45" s="6"/>
      <c r="N45" s="158">
        <f t="shared" si="3"/>
        <v>0</v>
      </c>
      <c r="O45" s="170" t="str">
        <f t="shared" si="4"/>
        <v/>
      </c>
      <c r="P45" s="245" t="str">
        <f t="shared" si="5"/>
        <v/>
      </c>
    </row>
    <row r="46" spans="1:16" ht="16.5" customHeight="1" thickBot="1">
      <c r="A46" s="42" t="str">
        <f>CALCULATIONS!A39</f>
        <v>Composite cups</v>
      </c>
      <c r="B46" s="6"/>
      <c r="C46" s="6"/>
      <c r="D46" s="6"/>
      <c r="E46" s="6"/>
      <c r="F46" s="6"/>
      <c r="G46" s="6"/>
      <c r="H46" s="6"/>
      <c r="I46" s="6"/>
      <c r="J46" s="6"/>
      <c r="K46" s="6"/>
      <c r="L46" s="6"/>
      <c r="M46" s="6"/>
      <c r="N46" s="158">
        <f t="shared" si="3"/>
        <v>0</v>
      </c>
      <c r="O46" s="170" t="str">
        <f t="shared" si="4"/>
        <v/>
      </c>
      <c r="P46" s="245" t="str">
        <f t="shared" si="5"/>
        <v/>
      </c>
    </row>
    <row r="47" spans="1:16" ht="16.5" customHeight="1" thickBot="1">
      <c r="A47" s="42" t="str">
        <f>CALCULATIONS!A40</f>
        <v>Lab samples / bodily fluids</v>
      </c>
      <c r="B47" s="6"/>
      <c r="C47" s="6"/>
      <c r="D47" s="6"/>
      <c r="E47" s="6"/>
      <c r="F47" s="6"/>
      <c r="G47" s="6"/>
      <c r="H47" s="6"/>
      <c r="I47" s="6"/>
      <c r="J47" s="6"/>
      <c r="K47" s="6"/>
      <c r="L47" s="6"/>
      <c r="M47" s="6"/>
      <c r="N47" s="158">
        <f t="shared" si="3"/>
        <v>0</v>
      </c>
      <c r="O47" s="170" t="str">
        <f t="shared" si="4"/>
        <v/>
      </c>
      <c r="P47" s="245" t="str">
        <f t="shared" si="5"/>
        <v/>
      </c>
    </row>
    <row r="48" spans="1:16" ht="16.5" customHeight="1" thickBot="1">
      <c r="A48" s="42" t="str">
        <f>CALCULATIONS!A41</f>
        <v>OTHER MATERIALS</v>
      </c>
      <c r="B48" s="6"/>
      <c r="C48" s="6"/>
      <c r="D48" s="6"/>
      <c r="E48" s="6"/>
      <c r="F48" s="6"/>
      <c r="G48" s="6"/>
      <c r="H48" s="6"/>
      <c r="I48" s="6"/>
      <c r="J48" s="6"/>
      <c r="K48" s="6"/>
      <c r="L48" s="6"/>
      <c r="M48" s="6"/>
      <c r="N48" s="158">
        <f t="shared" si="3"/>
        <v>0</v>
      </c>
      <c r="O48" s="170" t="str">
        <f t="shared" si="4"/>
        <v/>
      </c>
      <c r="P48" s="245" t="str">
        <f t="shared" si="5"/>
        <v/>
      </c>
    </row>
    <row r="49" spans="1:16" ht="16.5" customHeight="1" thickBot="1">
      <c r="A49" s="42" t="str">
        <f>CALCULATIONS!A42</f>
        <v>Ink cartridges</v>
      </c>
      <c r="B49" s="6"/>
      <c r="C49" s="6"/>
      <c r="D49" s="6"/>
      <c r="E49" s="6"/>
      <c r="F49" s="6"/>
      <c r="G49" s="6"/>
      <c r="H49" s="6"/>
      <c r="I49" s="6"/>
      <c r="J49" s="6"/>
      <c r="K49" s="6"/>
      <c r="L49" s="6"/>
      <c r="M49" s="6"/>
      <c r="N49" s="158">
        <f t="shared" si="3"/>
        <v>0</v>
      </c>
      <c r="O49" s="170" t="str">
        <f t="shared" si="4"/>
        <v/>
      </c>
      <c r="P49" s="245" t="str">
        <f t="shared" si="5"/>
        <v/>
      </c>
    </row>
    <row r="50" spans="1:16" ht="16.5" customHeight="1" thickBot="1">
      <c r="A50" s="42" t="str">
        <f>CALCULATIONS!A43</f>
        <v>Medicines</v>
      </c>
      <c r="B50" s="6"/>
      <c r="C50" s="6"/>
      <c r="D50" s="6"/>
      <c r="E50" s="6"/>
      <c r="F50" s="6"/>
      <c r="G50" s="6"/>
      <c r="H50" s="6"/>
      <c r="I50" s="6"/>
      <c r="J50" s="6"/>
      <c r="K50" s="6"/>
      <c r="L50" s="6"/>
      <c r="M50" s="6"/>
      <c r="N50" s="158">
        <f>SUM(B50:M50)</f>
        <v>0</v>
      </c>
      <c r="O50" s="170" t="str">
        <f t="shared" si="4"/>
        <v/>
      </c>
      <c r="P50" s="245" t="str">
        <f t="shared" si="5"/>
        <v/>
      </c>
    </row>
    <row r="51" spans="1:16" ht="16.5" customHeight="1" thickBot="1">
      <c r="A51" s="92" t="s">
        <v>51</v>
      </c>
      <c r="B51" s="174">
        <f t="shared" ref="B51:P51" si="6">SUM(B11:B50)</f>
        <v>0</v>
      </c>
      <c r="C51" s="175">
        <f t="shared" si="6"/>
        <v>0</v>
      </c>
      <c r="D51" s="175">
        <f t="shared" si="6"/>
        <v>0</v>
      </c>
      <c r="E51" s="175">
        <f t="shared" si="6"/>
        <v>0</v>
      </c>
      <c r="F51" s="175">
        <f t="shared" si="6"/>
        <v>0</v>
      </c>
      <c r="G51" s="175">
        <f t="shared" si="6"/>
        <v>0</v>
      </c>
      <c r="H51" s="175">
        <f t="shared" si="6"/>
        <v>0</v>
      </c>
      <c r="I51" s="175">
        <f t="shared" si="6"/>
        <v>0</v>
      </c>
      <c r="J51" s="175">
        <f t="shared" si="6"/>
        <v>0</v>
      </c>
      <c r="K51" s="175">
        <f t="shared" si="6"/>
        <v>0</v>
      </c>
      <c r="L51" s="175">
        <f t="shared" si="6"/>
        <v>0</v>
      </c>
      <c r="M51" s="176">
        <f t="shared" si="6"/>
        <v>0</v>
      </c>
      <c r="N51" s="177">
        <f t="shared" si="6"/>
        <v>0</v>
      </c>
      <c r="O51" s="178">
        <f t="shared" si="6"/>
        <v>0</v>
      </c>
      <c r="P51" s="179">
        <f t="shared" si="6"/>
        <v>0</v>
      </c>
    </row>
    <row r="52" spans="1:16" ht="16.5" customHeight="1">
      <c r="A52" s="39"/>
      <c r="B52" s="46"/>
      <c r="C52" s="46"/>
      <c r="D52" s="46"/>
      <c r="E52" s="46"/>
      <c r="F52" s="46"/>
      <c r="G52" s="46"/>
      <c r="H52" s="46"/>
      <c r="I52" s="46"/>
      <c r="J52" s="46"/>
      <c r="K52" s="46"/>
      <c r="L52" s="46"/>
      <c r="M52" s="46"/>
      <c r="N52" s="39"/>
      <c r="O52" s="39"/>
      <c r="P52" s="47"/>
    </row>
    <row r="53" spans="1:16" ht="16.5" customHeight="1">
      <c r="O53" s="39"/>
      <c r="P53" s="11"/>
    </row>
    <row r="54" spans="1:16" ht="16.5" customHeight="1">
      <c r="O54" s="39"/>
      <c r="P54" s="50"/>
    </row>
  </sheetData>
  <sheetProtection password="AD22" sheet="1" scenarios="1"/>
  <mergeCells count="18">
    <mergeCell ref="A1:P1"/>
    <mergeCell ref="A2:P2"/>
    <mergeCell ref="N8:O8"/>
    <mergeCell ref="A10:P10"/>
    <mergeCell ref="A13:P13"/>
    <mergeCell ref="B7:P7"/>
    <mergeCell ref="C3:E3"/>
    <mergeCell ref="C5:E5"/>
    <mergeCell ref="P3:P4"/>
    <mergeCell ref="B8:M8"/>
    <mergeCell ref="A7:A9"/>
    <mergeCell ref="A31:P31"/>
    <mergeCell ref="A34:P34"/>
    <mergeCell ref="A23:P23"/>
    <mergeCell ref="A28:P28"/>
    <mergeCell ref="A15:P15"/>
    <mergeCell ref="A17:P17"/>
    <mergeCell ref="A20:P20"/>
  </mergeCells>
  <phoneticPr fontId="8" type="noConversion"/>
  <printOptions horizontalCentered="1"/>
  <pageMargins left="0.74803149606299213" right="0.74803149606299213" top="0.98425196850393704" bottom="0.98425196850393704" header="0.51181102362204722" footer="0.51181102362204722"/>
  <pageSetup paperSize="9" orientation="portrait" horizontalDpi="4294967292" verticalDpi="4294967292"/>
  <colBreaks count="1" manualBreakCount="1">
    <brk id="16" max="1048575" man="1"/>
  </colBreaks>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52"/>
  <sheetViews>
    <sheetView zoomScaleNormal="90" zoomScaleSheetLayoutView="25" zoomScalePageLayoutView="90" workbookViewId="0">
      <selection activeCell="B14" sqref="B14"/>
    </sheetView>
  </sheetViews>
  <sheetFormatPr baseColWidth="10" defaultColWidth="9.1640625" defaultRowHeight="16.5" customHeight="1" x14ac:dyDescent="0"/>
  <cols>
    <col min="1" max="1" width="30.1640625" style="37" customWidth="1"/>
    <col min="2" max="3" width="14.6640625" style="37" customWidth="1"/>
    <col min="4" max="4" width="10.1640625" style="37" customWidth="1"/>
    <col min="5" max="5" width="10.6640625" style="37" customWidth="1"/>
    <col min="6" max="13" width="10.1640625" style="37" customWidth="1"/>
    <col min="14" max="15" width="11.83203125" style="37" customWidth="1"/>
    <col min="16" max="16" width="11.83203125" style="48" customWidth="1"/>
    <col min="17" max="16384" width="9.1640625" style="37"/>
  </cols>
  <sheetData>
    <row r="1" spans="1:18" ht="16.5" customHeight="1">
      <c r="A1" s="313" t="s">
        <v>40</v>
      </c>
      <c r="B1" s="313"/>
      <c r="C1" s="313"/>
      <c r="D1" s="313"/>
      <c r="E1" s="313"/>
      <c r="F1" s="313"/>
      <c r="G1" s="313"/>
      <c r="H1" s="313"/>
      <c r="I1" s="313"/>
      <c r="J1" s="313"/>
      <c r="K1" s="313"/>
      <c r="L1" s="313"/>
      <c r="M1" s="313"/>
      <c r="N1" s="313"/>
      <c r="O1" s="313"/>
      <c r="P1" s="313"/>
    </row>
    <row r="2" spans="1:18" ht="16.5" customHeight="1">
      <c r="A2" s="313" t="s">
        <v>108</v>
      </c>
      <c r="B2" s="313"/>
      <c r="C2" s="313"/>
      <c r="D2" s="313"/>
      <c r="E2" s="313"/>
      <c r="F2" s="313"/>
      <c r="G2" s="313"/>
      <c r="H2" s="313"/>
      <c r="I2" s="313"/>
      <c r="J2" s="313"/>
      <c r="K2" s="313"/>
      <c r="L2" s="313"/>
      <c r="M2" s="313"/>
      <c r="N2" s="313"/>
      <c r="O2" s="313"/>
      <c r="P2" s="313"/>
    </row>
    <row r="3" spans="1:18" ht="25" customHeight="1">
      <c r="A3" s="146"/>
      <c r="B3" s="146"/>
      <c r="C3" s="311" t="s">
        <v>111</v>
      </c>
      <c r="D3" s="311"/>
      <c r="E3" s="312"/>
      <c r="F3" s="131"/>
      <c r="G3" s="38"/>
      <c r="H3" s="146"/>
      <c r="I3" s="146"/>
      <c r="J3" s="146"/>
      <c r="K3" s="146"/>
      <c r="L3" s="146"/>
      <c r="M3" s="146"/>
      <c r="N3" s="144" t="s">
        <v>109</v>
      </c>
      <c r="O3" s="145">
        <f>F5-O4</f>
        <v>0</v>
      </c>
      <c r="P3" s="322" t="s">
        <v>22</v>
      </c>
    </row>
    <row r="4" spans="1:18" ht="25" customHeight="1">
      <c r="A4" s="146"/>
      <c r="B4" s="146"/>
      <c r="C4" s="142"/>
      <c r="D4" s="142"/>
      <c r="E4" s="142"/>
      <c r="F4" s="10"/>
      <c r="G4" s="10"/>
      <c r="H4" s="146"/>
      <c r="I4" s="146"/>
      <c r="J4" s="146"/>
      <c r="K4" s="146"/>
      <c r="L4" s="146"/>
      <c r="M4" s="146"/>
      <c r="N4" s="144" t="s">
        <v>110</v>
      </c>
      <c r="O4" s="145">
        <f>N51</f>
        <v>0</v>
      </c>
      <c r="P4" s="322"/>
    </row>
    <row r="5" spans="1:18" s="39" customFormat="1" ht="16.5" customHeight="1">
      <c r="A5" s="26"/>
      <c r="B5" s="12"/>
      <c r="C5" s="311" t="s">
        <v>112</v>
      </c>
      <c r="D5" s="311"/>
      <c r="E5" s="312"/>
      <c r="F5" s="131"/>
      <c r="G5" s="134" t="s">
        <v>22</v>
      </c>
      <c r="H5" s="12"/>
      <c r="I5" s="12"/>
      <c r="J5" s="12"/>
      <c r="K5" s="12"/>
      <c r="L5" s="12"/>
      <c r="M5" s="12"/>
      <c r="N5" s="12"/>
      <c r="O5" s="12"/>
      <c r="P5" s="12"/>
    </row>
    <row r="6" spans="1:18" s="41" customFormat="1" ht="33" customHeight="1" thickBot="1">
      <c r="A6" s="27"/>
      <c r="C6" s="13"/>
      <c r="D6" s="13"/>
      <c r="E6" s="13"/>
      <c r="G6" s="13"/>
      <c r="H6" s="13"/>
      <c r="I6" s="13"/>
      <c r="J6" s="13"/>
      <c r="K6" s="13"/>
      <c r="L6" s="13"/>
      <c r="M6" s="13"/>
      <c r="N6" s="13"/>
      <c r="O6" s="13"/>
      <c r="P6" s="13"/>
    </row>
    <row r="7" spans="1:18" s="41" customFormat="1" ht="33" customHeight="1" thickBot="1">
      <c r="A7" s="301"/>
      <c r="B7" s="314" t="s">
        <v>135</v>
      </c>
      <c r="C7" s="298"/>
      <c r="D7" s="298"/>
      <c r="E7" s="298"/>
      <c r="F7" s="298"/>
      <c r="G7" s="298"/>
      <c r="H7" s="298"/>
      <c r="I7" s="298"/>
      <c r="J7" s="298"/>
      <c r="K7" s="298"/>
      <c r="L7" s="298"/>
      <c r="M7" s="298"/>
      <c r="N7" s="298"/>
      <c r="O7" s="298"/>
      <c r="P7" s="299"/>
    </row>
    <row r="8" spans="1:18" s="41" customFormat="1" ht="33" customHeight="1" thickBot="1">
      <c r="A8" s="302"/>
      <c r="B8" s="321"/>
      <c r="C8" s="308"/>
      <c r="D8" s="308"/>
      <c r="E8" s="308"/>
      <c r="F8" s="308"/>
      <c r="G8" s="308"/>
      <c r="H8" s="308"/>
      <c r="I8" s="308"/>
      <c r="J8" s="308"/>
      <c r="K8" s="308"/>
      <c r="L8" s="308"/>
      <c r="M8" s="309"/>
      <c r="N8" s="290" t="s">
        <v>10</v>
      </c>
      <c r="O8" s="292"/>
      <c r="P8" s="246" t="s">
        <v>23</v>
      </c>
    </row>
    <row r="9" spans="1:18" ht="33" customHeight="1" thickBot="1">
      <c r="A9" s="303"/>
      <c r="B9" s="172" t="s">
        <v>113</v>
      </c>
      <c r="C9" s="172" t="s">
        <v>114</v>
      </c>
      <c r="D9" s="172" t="s">
        <v>115</v>
      </c>
      <c r="E9" s="172" t="s">
        <v>116</v>
      </c>
      <c r="F9" s="172" t="s">
        <v>117</v>
      </c>
      <c r="G9" s="172" t="s">
        <v>118</v>
      </c>
      <c r="H9" s="172" t="s">
        <v>119</v>
      </c>
      <c r="I9" s="172" t="s">
        <v>120</v>
      </c>
      <c r="J9" s="172" t="s">
        <v>121</v>
      </c>
      <c r="K9" s="172" t="s">
        <v>122</v>
      </c>
      <c r="L9" s="172" t="s">
        <v>123</v>
      </c>
      <c r="M9" s="173" t="s">
        <v>124</v>
      </c>
      <c r="N9" s="147" t="s">
        <v>37</v>
      </c>
      <c r="O9" s="148" t="s">
        <v>38</v>
      </c>
      <c r="P9" s="247" t="s">
        <v>9</v>
      </c>
    </row>
    <row r="10" spans="1:18" ht="16.5" customHeight="1" thickBot="1">
      <c r="A10" s="290" t="s">
        <v>18</v>
      </c>
      <c r="B10" s="291"/>
      <c r="C10" s="291"/>
      <c r="D10" s="291"/>
      <c r="E10" s="291"/>
      <c r="F10" s="291"/>
      <c r="G10" s="291"/>
      <c r="H10" s="291"/>
      <c r="I10" s="291"/>
      <c r="J10" s="291"/>
      <c r="K10" s="291"/>
      <c r="L10" s="291"/>
      <c r="M10" s="291"/>
      <c r="N10" s="291"/>
      <c r="O10" s="291"/>
      <c r="P10" s="292"/>
    </row>
    <row r="11" spans="1:18" ht="16.5" customHeight="1">
      <c r="A11" s="42" t="s">
        <v>20</v>
      </c>
      <c r="B11" s="6"/>
      <c r="C11" s="6"/>
      <c r="D11" s="6"/>
      <c r="E11" s="6"/>
      <c r="F11" s="6"/>
      <c r="G11" s="6"/>
      <c r="H11" s="6"/>
      <c r="I11" s="6"/>
      <c r="J11" s="6"/>
      <c r="K11" s="6"/>
      <c r="L11" s="6"/>
      <c r="M11" s="6"/>
      <c r="N11" s="156">
        <f t="shared" ref="N11:N12" si="0">SUM(B11:M11)</f>
        <v>0</v>
      </c>
      <c r="O11" s="157" t="str">
        <f>IF(N11=0,"",(N11/$N$51))</f>
        <v/>
      </c>
      <c r="P11" s="245" t="str">
        <f>IF(N11=0,"",((N11/$N$51)*($F$5)))</f>
        <v/>
      </c>
    </row>
    <row r="12" spans="1:18" ht="16.5" customHeight="1" thickBot="1">
      <c r="A12" s="213" t="s">
        <v>30</v>
      </c>
      <c r="B12" s="214"/>
      <c r="C12" s="214"/>
      <c r="D12" s="214"/>
      <c r="E12" s="214"/>
      <c r="F12" s="214"/>
      <c r="G12" s="214"/>
      <c r="H12" s="214"/>
      <c r="I12" s="214"/>
      <c r="J12" s="214"/>
      <c r="K12" s="214"/>
      <c r="L12" s="214"/>
      <c r="M12" s="214"/>
      <c r="N12" s="215">
        <f t="shared" si="0"/>
        <v>0</v>
      </c>
      <c r="O12" s="216" t="str">
        <f>IF(N12=0,"",(N12/$N$51))</f>
        <v/>
      </c>
      <c r="P12" s="249" t="str">
        <f>IF(N12=0,"",((N12/$N$51)*($F$5)))</f>
        <v/>
      </c>
    </row>
    <row r="13" spans="1:18" ht="16.5" customHeight="1" thickBot="1">
      <c r="A13" s="290" t="s">
        <v>8</v>
      </c>
      <c r="B13" s="291"/>
      <c r="C13" s="291"/>
      <c r="D13" s="291"/>
      <c r="E13" s="291"/>
      <c r="F13" s="291"/>
      <c r="G13" s="291"/>
      <c r="H13" s="291"/>
      <c r="I13" s="291"/>
      <c r="J13" s="291"/>
      <c r="K13" s="291"/>
      <c r="L13" s="291"/>
      <c r="M13" s="291"/>
      <c r="N13" s="291"/>
      <c r="O13" s="291"/>
      <c r="P13" s="292"/>
    </row>
    <row r="14" spans="1:18" ht="16.5" customHeight="1" thickBot="1">
      <c r="A14" s="44" t="s">
        <v>35</v>
      </c>
      <c r="B14" s="219"/>
      <c r="C14" s="219"/>
      <c r="D14" s="219"/>
      <c r="E14" s="219"/>
      <c r="F14" s="219"/>
      <c r="G14" s="219"/>
      <c r="H14" s="219"/>
      <c r="I14" s="219"/>
      <c r="J14" s="219"/>
      <c r="K14" s="219"/>
      <c r="L14" s="219"/>
      <c r="M14" s="219"/>
      <c r="N14" s="215">
        <f>SUM(B14:M14)</f>
        <v>0</v>
      </c>
      <c r="O14" s="216" t="str">
        <f>IF(N14=0,"",(N14/$N$51))</f>
        <v/>
      </c>
      <c r="P14" s="250" t="str">
        <f>IF(N14=0,"",((N14/$N$51)*($F$5)))</f>
        <v/>
      </c>
    </row>
    <row r="15" spans="1:18" ht="16.5" customHeight="1" thickBot="1">
      <c r="A15" s="297" t="s">
        <v>21</v>
      </c>
      <c r="B15" s="294"/>
      <c r="C15" s="294"/>
      <c r="D15" s="294"/>
      <c r="E15" s="294"/>
      <c r="F15" s="294"/>
      <c r="G15" s="294"/>
      <c r="H15" s="294"/>
      <c r="I15" s="294"/>
      <c r="J15" s="294"/>
      <c r="K15" s="294"/>
      <c r="L15" s="294"/>
      <c r="M15" s="294"/>
      <c r="N15" s="294"/>
      <c r="O15" s="294"/>
      <c r="P15" s="295"/>
      <c r="Q15" s="21"/>
      <c r="R15" s="21"/>
    </row>
    <row r="16" spans="1:18" ht="16.5" customHeight="1" thickBot="1">
      <c r="A16" s="44" t="s">
        <v>1</v>
      </c>
      <c r="B16" s="219"/>
      <c r="C16" s="219"/>
      <c r="D16" s="219"/>
      <c r="E16" s="219"/>
      <c r="F16" s="219"/>
      <c r="G16" s="219"/>
      <c r="H16" s="219"/>
      <c r="I16" s="219"/>
      <c r="J16" s="219"/>
      <c r="K16" s="219"/>
      <c r="L16" s="219"/>
      <c r="M16" s="219"/>
      <c r="N16" s="215">
        <f>SUM(B16:M16)</f>
        <v>0</v>
      </c>
      <c r="O16" s="216" t="str">
        <f>IF(N16=0,"",(N16/$N$51))</f>
        <v/>
      </c>
      <c r="P16" s="250" t="str">
        <f>IF(N16=0,"",((N16/$N$51)*($F$5)))</f>
        <v/>
      </c>
      <c r="Q16" s="21"/>
      <c r="R16" s="21"/>
    </row>
    <row r="17" spans="1:16" ht="16.5" customHeight="1" thickBot="1">
      <c r="A17" s="290" t="s">
        <v>31</v>
      </c>
      <c r="B17" s="291"/>
      <c r="C17" s="291"/>
      <c r="D17" s="291"/>
      <c r="E17" s="291"/>
      <c r="F17" s="291"/>
      <c r="G17" s="291"/>
      <c r="H17" s="291"/>
      <c r="I17" s="291"/>
      <c r="J17" s="291"/>
      <c r="K17" s="291"/>
      <c r="L17" s="291"/>
      <c r="M17" s="291"/>
      <c r="N17" s="291"/>
      <c r="O17" s="291"/>
      <c r="P17" s="292"/>
    </row>
    <row r="18" spans="1:16" ht="16.5" customHeight="1">
      <c r="A18" s="223" t="s">
        <v>2</v>
      </c>
      <c r="B18" s="218"/>
      <c r="C18" s="218"/>
      <c r="D18" s="218"/>
      <c r="E18" s="218"/>
      <c r="F18" s="218"/>
      <c r="G18" s="218"/>
      <c r="H18" s="218"/>
      <c r="I18" s="218"/>
      <c r="J18" s="218"/>
      <c r="K18" s="218"/>
      <c r="L18" s="218"/>
      <c r="M18" s="218"/>
      <c r="N18" s="156">
        <f t="shared" ref="N18:N19" si="1">SUM(B18:M18)</f>
        <v>0</v>
      </c>
      <c r="O18" s="157" t="str">
        <f>IF(N18=0,"",(N18/$N$51))</f>
        <v/>
      </c>
      <c r="P18" s="248" t="str">
        <f>IF(N18=0,"",((N18/$N$51)*($F$5)))</f>
        <v/>
      </c>
    </row>
    <row r="19" spans="1:16" ht="16.5" customHeight="1" thickBot="1">
      <c r="A19" s="213" t="s">
        <v>28</v>
      </c>
      <c r="B19" s="214"/>
      <c r="C19" s="214"/>
      <c r="D19" s="214"/>
      <c r="E19" s="214"/>
      <c r="F19" s="214"/>
      <c r="G19" s="214"/>
      <c r="H19" s="214"/>
      <c r="I19" s="214"/>
      <c r="J19" s="214"/>
      <c r="K19" s="214"/>
      <c r="L19" s="214"/>
      <c r="M19" s="214"/>
      <c r="N19" s="215">
        <f t="shared" si="1"/>
        <v>0</v>
      </c>
      <c r="O19" s="216" t="str">
        <f>IF(N19=0,"",(N19/$N$51))</f>
        <v/>
      </c>
      <c r="P19" s="249" t="str">
        <f>IF(N19=0,"",((N19/$N$51)*($F$5)))</f>
        <v/>
      </c>
    </row>
    <row r="20" spans="1:16" ht="16.5" customHeight="1" thickBot="1">
      <c r="A20" s="290" t="s">
        <v>32</v>
      </c>
      <c r="B20" s="291"/>
      <c r="C20" s="291"/>
      <c r="D20" s="291"/>
      <c r="E20" s="291"/>
      <c r="F20" s="291"/>
      <c r="G20" s="291"/>
      <c r="H20" s="291"/>
      <c r="I20" s="291"/>
      <c r="J20" s="291"/>
      <c r="K20" s="291"/>
      <c r="L20" s="291"/>
      <c r="M20" s="291"/>
      <c r="N20" s="291"/>
      <c r="O20" s="291"/>
      <c r="P20" s="292"/>
    </row>
    <row r="21" spans="1:16" ht="16.5" customHeight="1">
      <c r="A21" s="223" t="s">
        <v>3</v>
      </c>
      <c r="B21" s="218"/>
      <c r="C21" s="218"/>
      <c r="D21" s="218"/>
      <c r="E21" s="218"/>
      <c r="F21" s="218"/>
      <c r="G21" s="218"/>
      <c r="H21" s="218"/>
      <c r="I21" s="218"/>
      <c r="J21" s="218"/>
      <c r="K21" s="218"/>
      <c r="L21" s="218"/>
      <c r="M21" s="218"/>
      <c r="N21" s="156">
        <f>SUM(B21:M21)</f>
        <v>0</v>
      </c>
      <c r="O21" s="157" t="str">
        <f>IF(N21=0,"",(N21/$N$51))</f>
        <v/>
      </c>
      <c r="P21" s="248" t="str">
        <f>IF(N21=0,"",((N21/$N$51)*($F$5)))</f>
        <v/>
      </c>
    </row>
    <row r="22" spans="1:16" ht="16.5" customHeight="1" thickBot="1">
      <c r="A22" s="213" t="s">
        <v>6</v>
      </c>
      <c r="B22" s="214"/>
      <c r="C22" s="214"/>
      <c r="D22" s="214"/>
      <c r="E22" s="214"/>
      <c r="F22" s="214"/>
      <c r="G22" s="214"/>
      <c r="H22" s="214"/>
      <c r="I22" s="214"/>
      <c r="J22" s="214"/>
      <c r="K22" s="214"/>
      <c r="L22" s="214"/>
      <c r="M22" s="214"/>
      <c r="N22" s="215">
        <f>SUM(B22:M22)</f>
        <v>0</v>
      </c>
      <c r="O22" s="216" t="str">
        <f>IF(N22=0,"",(N22/$N$51))</f>
        <v/>
      </c>
      <c r="P22" s="249" t="str">
        <f>IF(N22=0,"",((N22/$N$51)*($F$5)))</f>
        <v/>
      </c>
    </row>
    <row r="23" spans="1:16" ht="16.5" customHeight="1" thickBot="1">
      <c r="A23" s="297" t="s">
        <v>44</v>
      </c>
      <c r="B23" s="294"/>
      <c r="C23" s="294"/>
      <c r="D23" s="294"/>
      <c r="E23" s="294"/>
      <c r="F23" s="294"/>
      <c r="G23" s="294"/>
      <c r="H23" s="294"/>
      <c r="I23" s="294"/>
      <c r="J23" s="294"/>
      <c r="K23" s="294"/>
      <c r="L23" s="294"/>
      <c r="M23" s="294"/>
      <c r="N23" s="294"/>
      <c r="O23" s="294"/>
      <c r="P23" s="295"/>
    </row>
    <row r="24" spans="1:16" ht="16.5" customHeight="1">
      <c r="A24" s="223" t="s">
        <v>29</v>
      </c>
      <c r="B24" s="224"/>
      <c r="C24" s="218"/>
      <c r="D24" s="218"/>
      <c r="E24" s="218"/>
      <c r="F24" s="218"/>
      <c r="G24" s="218"/>
      <c r="H24" s="218"/>
      <c r="I24" s="218"/>
      <c r="J24" s="218"/>
      <c r="K24" s="218"/>
      <c r="L24" s="218"/>
      <c r="M24" s="218"/>
      <c r="N24" s="156">
        <f>SUM(B24:M24)</f>
        <v>0</v>
      </c>
      <c r="O24" s="157" t="str">
        <f>IF(N24=0,"",(N24/$N$51))</f>
        <v/>
      </c>
      <c r="P24" s="248" t="str">
        <f>IF(N24=0,"",((N24/$N$51)*($F$5)))</f>
        <v/>
      </c>
    </row>
    <row r="25" spans="1:16" ht="16.5" customHeight="1">
      <c r="A25" s="43" t="s">
        <v>27</v>
      </c>
      <c r="B25" s="30"/>
      <c r="C25" s="6"/>
      <c r="D25" s="6"/>
      <c r="E25" s="6"/>
      <c r="F25" s="6"/>
      <c r="G25" s="6"/>
      <c r="H25" s="6"/>
      <c r="I25" s="6"/>
      <c r="J25" s="6"/>
      <c r="K25" s="6"/>
      <c r="L25" s="6"/>
      <c r="M25" s="6"/>
      <c r="N25" s="156">
        <f>SUM(B25:M25)</f>
        <v>0</v>
      </c>
      <c r="O25" s="157" t="str">
        <f>IF(N25=0,"",(N25/$N$51))</f>
        <v/>
      </c>
      <c r="P25" s="245" t="str">
        <f>IF(N25=0,"",((N25/$N$51)*($F$5)))</f>
        <v/>
      </c>
    </row>
    <row r="26" spans="1:16" ht="16.5" customHeight="1">
      <c r="A26" s="58" t="s">
        <v>14</v>
      </c>
      <c r="B26" s="30"/>
      <c r="C26" s="6"/>
      <c r="D26" s="6"/>
      <c r="E26" s="6"/>
      <c r="F26" s="6"/>
      <c r="G26" s="6"/>
      <c r="H26" s="6"/>
      <c r="I26" s="6"/>
      <c r="J26" s="6"/>
      <c r="K26" s="6"/>
      <c r="L26" s="6"/>
      <c r="M26" s="6"/>
      <c r="N26" s="156">
        <f>SUM(B26:M26)</f>
        <v>0</v>
      </c>
      <c r="O26" s="157" t="str">
        <f>IF(N26=0,"",(N26/$N$51))</f>
        <v/>
      </c>
      <c r="P26" s="245" t="str">
        <f t="shared" ref="P26:P27" si="2">IF(N26=0,"",((N26/$N$51)*($F$5)))</f>
        <v/>
      </c>
    </row>
    <row r="27" spans="1:16" ht="16.5" customHeight="1" thickBot="1">
      <c r="A27" s="220" t="s">
        <v>50</v>
      </c>
      <c r="B27" s="221"/>
      <c r="C27" s="214"/>
      <c r="D27" s="214"/>
      <c r="E27" s="214"/>
      <c r="F27" s="214"/>
      <c r="G27" s="214"/>
      <c r="H27" s="214"/>
      <c r="I27" s="214"/>
      <c r="J27" s="214"/>
      <c r="K27" s="214"/>
      <c r="L27" s="214"/>
      <c r="M27" s="214"/>
      <c r="N27" s="215">
        <f>SUM(B27:M27)</f>
        <v>0</v>
      </c>
      <c r="O27" s="216" t="str">
        <f>IF(N27=0,"",(N27/$N$51))</f>
        <v/>
      </c>
      <c r="P27" s="245" t="str">
        <f t="shared" si="2"/>
        <v/>
      </c>
    </row>
    <row r="28" spans="1:16" ht="16.5" customHeight="1" thickBot="1">
      <c r="A28" s="290" t="s">
        <v>36</v>
      </c>
      <c r="B28" s="291"/>
      <c r="C28" s="291"/>
      <c r="D28" s="291"/>
      <c r="E28" s="291"/>
      <c r="F28" s="291"/>
      <c r="G28" s="291"/>
      <c r="H28" s="291"/>
      <c r="I28" s="291"/>
      <c r="J28" s="291"/>
      <c r="K28" s="291"/>
      <c r="L28" s="291"/>
      <c r="M28" s="291"/>
      <c r="N28" s="291"/>
      <c r="O28" s="291"/>
      <c r="P28" s="292"/>
    </row>
    <row r="29" spans="1:16" ht="16.5" customHeight="1">
      <c r="A29" s="90" t="s">
        <v>49</v>
      </c>
      <c r="B29" s="218"/>
      <c r="C29" s="218"/>
      <c r="D29" s="218"/>
      <c r="E29" s="218"/>
      <c r="F29" s="218"/>
      <c r="G29" s="218"/>
      <c r="H29" s="218"/>
      <c r="I29" s="218"/>
      <c r="J29" s="218"/>
      <c r="K29" s="218"/>
      <c r="L29" s="218"/>
      <c r="M29" s="218"/>
      <c r="N29" s="156">
        <f>SUM(B29:M29)</f>
        <v>0</v>
      </c>
      <c r="O29" s="157" t="str">
        <f>IF(N29=0,"",(N29/$N$51))</f>
        <v/>
      </c>
      <c r="P29" s="248" t="str">
        <f>IF(N29=0,"",((N29/$N$51)*($F$5)))</f>
        <v/>
      </c>
    </row>
    <row r="30" spans="1:16" ht="16.5" customHeight="1" thickBot="1">
      <c r="A30" s="222" t="s">
        <v>48</v>
      </c>
      <c r="B30" s="214"/>
      <c r="C30" s="214"/>
      <c r="D30" s="214"/>
      <c r="E30" s="214"/>
      <c r="F30" s="214"/>
      <c r="G30" s="214"/>
      <c r="H30" s="214"/>
      <c r="I30" s="214"/>
      <c r="J30" s="214"/>
      <c r="K30" s="214"/>
      <c r="L30" s="214"/>
      <c r="M30" s="214"/>
      <c r="N30" s="158">
        <f>SUM(B30:M30)</f>
        <v>0</v>
      </c>
      <c r="O30" s="216" t="str">
        <f>IF(N30=0,"",(N30/$N$51))</f>
        <v/>
      </c>
      <c r="P30" s="249" t="str">
        <f>IF(N30=0,"",((N30/$N$51)*($F$5)))</f>
        <v/>
      </c>
    </row>
    <row r="31" spans="1:16" ht="16.5" customHeight="1" thickBot="1">
      <c r="A31" s="290" t="s">
        <v>42</v>
      </c>
      <c r="B31" s="291"/>
      <c r="C31" s="291"/>
      <c r="D31" s="291"/>
      <c r="E31" s="291"/>
      <c r="F31" s="291"/>
      <c r="G31" s="291"/>
      <c r="H31" s="291"/>
      <c r="I31" s="291"/>
      <c r="J31" s="291"/>
      <c r="K31" s="291"/>
      <c r="L31" s="291"/>
      <c r="M31" s="291"/>
      <c r="N31" s="291"/>
      <c r="O31" s="291"/>
      <c r="P31" s="292"/>
    </row>
    <row r="32" spans="1:16" ht="16.5" customHeight="1">
      <c r="A32" s="223" t="s">
        <v>41</v>
      </c>
      <c r="B32" s="218"/>
      <c r="C32" s="218"/>
      <c r="D32" s="218"/>
      <c r="E32" s="218"/>
      <c r="F32" s="218"/>
      <c r="G32" s="218"/>
      <c r="H32" s="218"/>
      <c r="I32" s="218"/>
      <c r="J32" s="218"/>
      <c r="K32" s="218"/>
      <c r="L32" s="218"/>
      <c r="M32" s="218"/>
      <c r="N32" s="215">
        <f>SUM(B32:M32)</f>
        <v>0</v>
      </c>
      <c r="O32" s="216" t="str">
        <f>IF(N32=0,"",(N32/$N$51))</f>
        <v/>
      </c>
      <c r="P32" s="248" t="str">
        <f>IF(N32=0,"",((N32/$N$51)*($F$5)))</f>
        <v/>
      </c>
    </row>
    <row r="33" spans="1:16" ht="16.5" customHeight="1" thickBot="1">
      <c r="A33" s="44" t="s">
        <v>7</v>
      </c>
      <c r="B33" s="214"/>
      <c r="C33" s="214"/>
      <c r="D33" s="214"/>
      <c r="E33" s="214"/>
      <c r="F33" s="214"/>
      <c r="G33" s="214"/>
      <c r="H33" s="214"/>
      <c r="I33" s="214"/>
      <c r="J33" s="214"/>
      <c r="K33" s="214"/>
      <c r="L33" s="214"/>
      <c r="M33" s="214"/>
      <c r="N33" s="158">
        <f>SUM(B33:M33)</f>
        <v>0</v>
      </c>
      <c r="O33" s="170" t="str">
        <f>IF(N33=0,"",(N33/$N$51))</f>
        <v/>
      </c>
      <c r="P33" s="249" t="str">
        <f>IF(N33=0,"",((N33/$N$51)*($F$5)))</f>
        <v/>
      </c>
    </row>
    <row r="34" spans="1:16" ht="16.5" customHeight="1" thickBot="1">
      <c r="A34" s="290" t="s">
        <v>39</v>
      </c>
      <c r="B34" s="291"/>
      <c r="C34" s="291"/>
      <c r="D34" s="291"/>
      <c r="E34" s="291"/>
      <c r="F34" s="291"/>
      <c r="G34" s="291"/>
      <c r="H34" s="291"/>
      <c r="I34" s="291"/>
      <c r="J34" s="291"/>
      <c r="K34" s="291"/>
      <c r="L34" s="291"/>
      <c r="M34" s="291"/>
      <c r="N34" s="291"/>
      <c r="O34" s="291"/>
      <c r="P34" s="292"/>
    </row>
    <row r="35" spans="1:16" ht="16.5" customHeight="1" thickBot="1">
      <c r="A35" s="223" t="str">
        <f>CALCULATIONS!A28</f>
        <v xml:space="preserve">Clinical non-risk </v>
      </c>
      <c r="B35" s="218"/>
      <c r="C35" s="218"/>
      <c r="D35" s="218"/>
      <c r="E35" s="218"/>
      <c r="F35" s="218"/>
      <c r="G35" s="218"/>
      <c r="H35" s="218"/>
      <c r="I35" s="218"/>
      <c r="J35" s="218"/>
      <c r="K35" s="218"/>
      <c r="L35" s="218"/>
      <c r="M35" s="218"/>
      <c r="N35" s="215">
        <f t="shared" ref="N35:N49" si="3">SUM(B35:M35)</f>
        <v>0</v>
      </c>
      <c r="O35" s="216" t="str">
        <f t="shared" ref="O35:O50" si="4">IF(N35=0,"",(N35/$N$51))</f>
        <v/>
      </c>
      <c r="P35" s="248" t="str">
        <f>IF(N35=0,"",((N35/$N$51)*($F$5)))</f>
        <v/>
      </c>
    </row>
    <row r="36" spans="1:16" ht="16.5" customHeight="1" thickBot="1">
      <c r="A36" s="42" t="str">
        <f>CALCULATIONS!A29</f>
        <v>Clinical risk</v>
      </c>
      <c r="B36" s="6"/>
      <c r="C36" s="6"/>
      <c r="D36" s="6"/>
      <c r="E36" s="6"/>
      <c r="F36" s="6"/>
      <c r="G36" s="6"/>
      <c r="H36" s="6"/>
      <c r="I36" s="6"/>
      <c r="J36" s="6"/>
      <c r="K36" s="6"/>
      <c r="L36" s="6"/>
      <c r="M36" s="6"/>
      <c r="N36" s="158">
        <f t="shared" si="3"/>
        <v>0</v>
      </c>
      <c r="O36" s="170" t="str">
        <f t="shared" si="4"/>
        <v/>
      </c>
      <c r="P36" s="245" t="str">
        <f>IF(N36=0,"",((N36/$N$51)*($F$5)))</f>
        <v/>
      </c>
    </row>
    <row r="37" spans="1:16" ht="16.5" customHeight="1" thickBot="1">
      <c r="A37" s="42" t="str">
        <f>CALCULATIONS!A30</f>
        <v>Plastic gloves</v>
      </c>
      <c r="B37" s="6"/>
      <c r="C37" s="6"/>
      <c r="D37" s="6"/>
      <c r="E37" s="6"/>
      <c r="F37" s="6"/>
      <c r="G37" s="6"/>
      <c r="H37" s="6"/>
      <c r="I37" s="6"/>
      <c r="J37" s="6"/>
      <c r="K37" s="6"/>
      <c r="L37" s="6"/>
      <c r="M37" s="6"/>
      <c r="N37" s="158">
        <f t="shared" si="3"/>
        <v>0</v>
      </c>
      <c r="O37" s="170" t="str">
        <f t="shared" si="4"/>
        <v/>
      </c>
      <c r="P37" s="245" t="str">
        <f t="shared" ref="P37:P50" si="5">IF(N37=0,"",((N37/$N$51)*($F$5)))</f>
        <v/>
      </c>
    </row>
    <row r="38" spans="1:16" ht="16.5" customHeight="1" thickBot="1">
      <c r="A38" s="42" t="str">
        <f>CALCULATIONS!A31</f>
        <v>Plastic aprons</v>
      </c>
      <c r="B38" s="6"/>
      <c r="C38" s="6"/>
      <c r="D38" s="6"/>
      <c r="E38" s="6"/>
      <c r="F38" s="6"/>
      <c r="G38" s="6"/>
      <c r="H38" s="6"/>
      <c r="I38" s="6"/>
      <c r="J38" s="6"/>
      <c r="K38" s="6"/>
      <c r="L38" s="6"/>
      <c r="M38" s="6"/>
      <c r="N38" s="158">
        <f t="shared" si="3"/>
        <v>0</v>
      </c>
      <c r="O38" s="170" t="str">
        <f t="shared" si="4"/>
        <v/>
      </c>
      <c r="P38" s="245" t="str">
        <f t="shared" si="5"/>
        <v/>
      </c>
    </row>
    <row r="39" spans="1:16" ht="16.5" customHeight="1" thickBot="1">
      <c r="A39" s="42" t="str">
        <f>CALCULATIONS!A32</f>
        <v>Unused materials</v>
      </c>
      <c r="B39" s="6"/>
      <c r="C39" s="6"/>
      <c r="D39" s="6"/>
      <c r="E39" s="6"/>
      <c r="F39" s="6"/>
      <c r="G39" s="6"/>
      <c r="H39" s="6"/>
      <c r="I39" s="6"/>
      <c r="J39" s="6"/>
      <c r="K39" s="6"/>
      <c r="L39" s="6"/>
      <c r="M39" s="6"/>
      <c r="N39" s="158">
        <f t="shared" si="3"/>
        <v>0</v>
      </c>
      <c r="O39" s="170" t="str">
        <f t="shared" si="4"/>
        <v/>
      </c>
      <c r="P39" s="245" t="str">
        <f t="shared" si="5"/>
        <v/>
      </c>
    </row>
    <row r="40" spans="1:16" ht="16.5" customHeight="1" thickBot="1">
      <c r="A40" s="42" t="str">
        <f>CALCULATIONS!A33</f>
        <v>Covers (composite)</v>
      </c>
      <c r="B40" s="6"/>
      <c r="C40" s="6"/>
      <c r="D40" s="6"/>
      <c r="E40" s="6"/>
      <c r="F40" s="6"/>
      <c r="G40" s="6"/>
      <c r="H40" s="6"/>
      <c r="I40" s="6"/>
      <c r="J40" s="6"/>
      <c r="K40" s="6"/>
      <c r="L40" s="6"/>
      <c r="M40" s="6"/>
      <c r="N40" s="158">
        <f t="shared" si="3"/>
        <v>0</v>
      </c>
      <c r="O40" s="170" t="str">
        <f t="shared" si="4"/>
        <v/>
      </c>
      <c r="P40" s="245" t="str">
        <f t="shared" si="5"/>
        <v/>
      </c>
    </row>
    <row r="41" spans="1:16" ht="16.5" customHeight="1" thickBot="1">
      <c r="A41" s="42" t="str">
        <f>CALCULATIONS!A34</f>
        <v>Gowns (composite)</v>
      </c>
      <c r="B41" s="6"/>
      <c r="C41" s="6"/>
      <c r="D41" s="6"/>
      <c r="E41" s="6"/>
      <c r="F41" s="6"/>
      <c r="G41" s="6"/>
      <c r="H41" s="6"/>
      <c r="I41" s="6"/>
      <c r="J41" s="6"/>
      <c r="K41" s="6"/>
      <c r="L41" s="6"/>
      <c r="M41" s="6"/>
      <c r="N41" s="158">
        <f t="shared" si="3"/>
        <v>0</v>
      </c>
      <c r="O41" s="170" t="str">
        <f t="shared" si="4"/>
        <v/>
      </c>
      <c r="P41" s="245" t="str">
        <f t="shared" si="5"/>
        <v/>
      </c>
    </row>
    <row r="42" spans="1:16" ht="16.5" customHeight="1" thickBot="1">
      <c r="A42" s="42" t="str">
        <f>CALCULATIONS!A35</f>
        <v>CSSD wrapping</v>
      </c>
      <c r="B42" s="6"/>
      <c r="C42" s="6"/>
      <c r="D42" s="6"/>
      <c r="E42" s="6"/>
      <c r="F42" s="6"/>
      <c r="G42" s="6"/>
      <c r="H42" s="6"/>
      <c r="I42" s="6"/>
      <c r="J42" s="6"/>
      <c r="K42" s="6"/>
      <c r="L42" s="6"/>
      <c r="M42" s="6"/>
      <c r="N42" s="158">
        <f t="shared" si="3"/>
        <v>0</v>
      </c>
      <c r="O42" s="170" t="str">
        <f t="shared" si="4"/>
        <v/>
      </c>
      <c r="P42" s="245" t="str">
        <f t="shared" si="5"/>
        <v/>
      </c>
    </row>
    <row r="43" spans="1:16" ht="16.5" customHeight="1" thickBot="1">
      <c r="A43" s="42" t="str">
        <f>CALCULATIONS!A36</f>
        <v>Unrecoverable packaging</v>
      </c>
      <c r="B43" s="6"/>
      <c r="C43" s="6"/>
      <c r="D43" s="6"/>
      <c r="E43" s="6"/>
      <c r="F43" s="6"/>
      <c r="G43" s="6"/>
      <c r="H43" s="6"/>
      <c r="I43" s="6"/>
      <c r="J43" s="6"/>
      <c r="K43" s="6"/>
      <c r="L43" s="6"/>
      <c r="M43" s="6"/>
      <c r="N43" s="158">
        <f t="shared" si="3"/>
        <v>0</v>
      </c>
      <c r="O43" s="170" t="str">
        <f t="shared" si="4"/>
        <v/>
      </c>
      <c r="P43" s="245" t="str">
        <f t="shared" si="5"/>
        <v/>
      </c>
    </row>
    <row r="44" spans="1:16" ht="16.5" customHeight="1" thickBot="1">
      <c r="A44" s="42" t="str">
        <f>CALCULATIONS!A37</f>
        <v>IV bags (empty)</v>
      </c>
      <c r="B44" s="6"/>
      <c r="C44" s="6"/>
      <c r="D44" s="6"/>
      <c r="E44" s="6"/>
      <c r="F44" s="6"/>
      <c r="G44" s="6"/>
      <c r="H44" s="6"/>
      <c r="I44" s="6"/>
      <c r="J44" s="6"/>
      <c r="K44" s="6"/>
      <c r="L44" s="6"/>
      <c r="M44" s="6"/>
      <c r="N44" s="158">
        <f t="shared" si="3"/>
        <v>0</v>
      </c>
      <c r="O44" s="170" t="str">
        <f t="shared" si="4"/>
        <v/>
      </c>
      <c r="P44" s="245" t="str">
        <f t="shared" si="5"/>
        <v/>
      </c>
    </row>
    <row r="45" spans="1:16" ht="16.5" customHeight="1" thickBot="1">
      <c r="A45" s="42" t="str">
        <f>CALCULATIONS!A38</f>
        <v>IV &amp; urine bags (with liquid)</v>
      </c>
      <c r="B45" s="6"/>
      <c r="C45" s="6"/>
      <c r="D45" s="6"/>
      <c r="E45" s="6"/>
      <c r="F45" s="6"/>
      <c r="G45" s="6"/>
      <c r="H45" s="6"/>
      <c r="I45" s="6"/>
      <c r="J45" s="6"/>
      <c r="K45" s="6"/>
      <c r="L45" s="6"/>
      <c r="M45" s="6"/>
      <c r="N45" s="158">
        <f t="shared" si="3"/>
        <v>0</v>
      </c>
      <c r="O45" s="170" t="str">
        <f t="shared" si="4"/>
        <v/>
      </c>
      <c r="P45" s="245" t="str">
        <f t="shared" si="5"/>
        <v/>
      </c>
    </row>
    <row r="46" spans="1:16" ht="16.5" customHeight="1" thickBot="1">
      <c r="A46" s="42" t="str">
        <f>CALCULATIONS!A39</f>
        <v>Composite cups</v>
      </c>
      <c r="B46" s="6"/>
      <c r="C46" s="6"/>
      <c r="D46" s="6"/>
      <c r="E46" s="6"/>
      <c r="F46" s="6"/>
      <c r="G46" s="6"/>
      <c r="H46" s="6"/>
      <c r="I46" s="6"/>
      <c r="J46" s="6"/>
      <c r="K46" s="6"/>
      <c r="L46" s="6"/>
      <c r="M46" s="6"/>
      <c r="N46" s="158">
        <f t="shared" si="3"/>
        <v>0</v>
      </c>
      <c r="O46" s="170" t="str">
        <f t="shared" si="4"/>
        <v/>
      </c>
      <c r="P46" s="245" t="str">
        <f t="shared" si="5"/>
        <v/>
      </c>
    </row>
    <row r="47" spans="1:16" ht="16.5" customHeight="1" thickBot="1">
      <c r="A47" s="42" t="str">
        <f>CALCULATIONS!A40</f>
        <v>Lab samples / bodily fluids</v>
      </c>
      <c r="B47" s="6"/>
      <c r="C47" s="6"/>
      <c r="D47" s="6"/>
      <c r="E47" s="6"/>
      <c r="F47" s="6"/>
      <c r="G47" s="6"/>
      <c r="H47" s="6"/>
      <c r="I47" s="6"/>
      <c r="J47" s="6"/>
      <c r="K47" s="6"/>
      <c r="L47" s="6"/>
      <c r="M47" s="6"/>
      <c r="N47" s="158">
        <f t="shared" si="3"/>
        <v>0</v>
      </c>
      <c r="O47" s="170" t="str">
        <f t="shared" si="4"/>
        <v/>
      </c>
      <c r="P47" s="245" t="str">
        <f t="shared" si="5"/>
        <v/>
      </c>
    </row>
    <row r="48" spans="1:16" ht="16.5" customHeight="1" thickBot="1">
      <c r="A48" s="42" t="str">
        <f>CALCULATIONS!A41</f>
        <v>OTHER MATERIALS</v>
      </c>
      <c r="B48" s="6"/>
      <c r="C48" s="6"/>
      <c r="D48" s="6"/>
      <c r="E48" s="6"/>
      <c r="F48" s="6"/>
      <c r="G48" s="6"/>
      <c r="H48" s="6"/>
      <c r="I48" s="6"/>
      <c r="J48" s="6"/>
      <c r="K48" s="6"/>
      <c r="L48" s="6"/>
      <c r="M48" s="6"/>
      <c r="N48" s="158">
        <f t="shared" si="3"/>
        <v>0</v>
      </c>
      <c r="O48" s="170" t="str">
        <f t="shared" si="4"/>
        <v/>
      </c>
      <c r="P48" s="245" t="str">
        <f t="shared" si="5"/>
        <v/>
      </c>
    </row>
    <row r="49" spans="1:16" ht="16.5" customHeight="1" thickBot="1">
      <c r="A49" s="42" t="str">
        <f>CALCULATIONS!A42</f>
        <v>Ink cartridges</v>
      </c>
      <c r="B49" s="6"/>
      <c r="C49" s="6"/>
      <c r="D49" s="6"/>
      <c r="E49" s="6"/>
      <c r="F49" s="6"/>
      <c r="G49" s="6"/>
      <c r="H49" s="6"/>
      <c r="I49" s="6"/>
      <c r="J49" s="6"/>
      <c r="K49" s="6"/>
      <c r="L49" s="6"/>
      <c r="M49" s="6"/>
      <c r="N49" s="158">
        <f t="shared" si="3"/>
        <v>0</v>
      </c>
      <c r="O49" s="170" t="str">
        <f t="shared" si="4"/>
        <v/>
      </c>
      <c r="P49" s="245" t="str">
        <f t="shared" si="5"/>
        <v/>
      </c>
    </row>
    <row r="50" spans="1:16" ht="16.5" customHeight="1" thickBot="1">
      <c r="A50" s="42" t="str">
        <f>CALCULATIONS!A43</f>
        <v>Medicines</v>
      </c>
      <c r="B50" s="6"/>
      <c r="C50" s="6"/>
      <c r="D50" s="6"/>
      <c r="E50" s="6"/>
      <c r="F50" s="6"/>
      <c r="G50" s="6"/>
      <c r="H50" s="6"/>
      <c r="I50" s="6"/>
      <c r="J50" s="6"/>
      <c r="K50" s="6"/>
      <c r="L50" s="6"/>
      <c r="M50" s="6"/>
      <c r="N50" s="158">
        <f>SUM(B50:M50)</f>
        <v>0</v>
      </c>
      <c r="O50" s="170" t="str">
        <f t="shared" si="4"/>
        <v/>
      </c>
      <c r="P50" s="245" t="str">
        <f t="shared" si="5"/>
        <v/>
      </c>
    </row>
    <row r="51" spans="1:16" ht="16.5" customHeight="1" thickBot="1">
      <c r="A51" s="92" t="s">
        <v>51</v>
      </c>
      <c r="B51" s="174">
        <f t="shared" ref="B51:P51" si="6">SUM(B11:B50)</f>
        <v>0</v>
      </c>
      <c r="C51" s="175">
        <f t="shared" si="6"/>
        <v>0</v>
      </c>
      <c r="D51" s="175">
        <f t="shared" si="6"/>
        <v>0</v>
      </c>
      <c r="E51" s="175">
        <f t="shared" si="6"/>
        <v>0</v>
      </c>
      <c r="F51" s="175">
        <f t="shared" si="6"/>
        <v>0</v>
      </c>
      <c r="G51" s="175">
        <f t="shared" si="6"/>
        <v>0</v>
      </c>
      <c r="H51" s="175">
        <f t="shared" si="6"/>
        <v>0</v>
      </c>
      <c r="I51" s="175">
        <f t="shared" si="6"/>
        <v>0</v>
      </c>
      <c r="J51" s="175">
        <f t="shared" si="6"/>
        <v>0</v>
      </c>
      <c r="K51" s="175">
        <f t="shared" si="6"/>
        <v>0</v>
      </c>
      <c r="L51" s="175">
        <f t="shared" si="6"/>
        <v>0</v>
      </c>
      <c r="M51" s="176">
        <f t="shared" si="6"/>
        <v>0</v>
      </c>
      <c r="N51" s="177">
        <f t="shared" si="6"/>
        <v>0</v>
      </c>
      <c r="O51" s="178">
        <f t="shared" si="6"/>
        <v>0</v>
      </c>
      <c r="P51" s="179">
        <f t="shared" si="6"/>
        <v>0</v>
      </c>
    </row>
    <row r="52" spans="1:16" ht="16.5" customHeight="1">
      <c r="A52" s="39"/>
      <c r="B52" s="46"/>
      <c r="C52" s="46"/>
      <c r="D52" s="46"/>
      <c r="E52" s="46"/>
      <c r="F52" s="46"/>
      <c r="G52" s="46"/>
      <c r="H52" s="46"/>
      <c r="I52" s="46"/>
      <c r="J52" s="46"/>
      <c r="K52" s="46"/>
      <c r="L52" s="46"/>
      <c r="M52" s="46"/>
      <c r="N52" s="39"/>
      <c r="O52" s="39"/>
      <c r="P52" s="47"/>
    </row>
  </sheetData>
  <sheetProtection password="AD22" sheet="1" scenarios="1"/>
  <mergeCells count="18">
    <mergeCell ref="A1:P1"/>
    <mergeCell ref="A2:P2"/>
    <mergeCell ref="N8:O8"/>
    <mergeCell ref="A10:P10"/>
    <mergeCell ref="A13:P13"/>
    <mergeCell ref="B7:P7"/>
    <mergeCell ref="C3:E3"/>
    <mergeCell ref="C5:E5"/>
    <mergeCell ref="P3:P4"/>
    <mergeCell ref="B8:M8"/>
    <mergeCell ref="A7:A9"/>
    <mergeCell ref="A31:P31"/>
    <mergeCell ref="A34:P34"/>
    <mergeCell ref="A23:P23"/>
    <mergeCell ref="A28:P28"/>
    <mergeCell ref="A15:P15"/>
    <mergeCell ref="A17:P17"/>
    <mergeCell ref="A20:P20"/>
  </mergeCells>
  <phoneticPr fontId="8" type="noConversion"/>
  <printOptions horizontalCentered="1"/>
  <pageMargins left="0.74803149606299213" right="0.74803149606299213" top="0.98425196850393704" bottom="0.98425196850393704" header="0.51181102362204722" footer="0.51181102362204722"/>
  <pageSetup paperSize="9" orientation="portrait" horizontalDpi="4294967292" verticalDpi="4294967292"/>
  <colBreaks count="1" manualBreakCount="1">
    <brk id="16" max="1048575" man="1"/>
  </colBreaks>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53"/>
  <sheetViews>
    <sheetView zoomScaleNormal="90" zoomScaleSheetLayoutView="25" zoomScalePageLayoutView="90" workbookViewId="0">
      <selection activeCell="B14" sqref="B14"/>
    </sheetView>
  </sheetViews>
  <sheetFormatPr baseColWidth="10" defaultColWidth="9.1640625" defaultRowHeight="16.5" customHeight="1" x14ac:dyDescent="0"/>
  <cols>
    <col min="1" max="1" width="30.6640625" style="37" customWidth="1"/>
    <col min="2" max="3" width="14.6640625" style="37" customWidth="1"/>
    <col min="4" max="4" width="10.1640625" style="37" customWidth="1"/>
    <col min="5" max="5" width="10.6640625" style="37" customWidth="1"/>
    <col min="6" max="13" width="10.1640625" style="37" customWidth="1"/>
    <col min="14" max="15" width="11.83203125" style="37" customWidth="1"/>
    <col min="16" max="16" width="11.83203125" style="48" customWidth="1"/>
    <col min="17" max="16384" width="9.1640625" style="37"/>
  </cols>
  <sheetData>
    <row r="1" spans="1:18" ht="16.5" customHeight="1">
      <c r="A1" s="313" t="s">
        <v>40</v>
      </c>
      <c r="B1" s="313"/>
      <c r="C1" s="313"/>
      <c r="D1" s="313"/>
      <c r="E1" s="313"/>
      <c r="F1" s="313"/>
      <c r="G1" s="313"/>
      <c r="H1" s="313"/>
      <c r="I1" s="313"/>
      <c r="J1" s="313"/>
      <c r="K1" s="313"/>
      <c r="L1" s="313"/>
      <c r="M1" s="313"/>
      <c r="N1" s="313"/>
      <c r="O1" s="313"/>
      <c r="P1" s="313"/>
    </row>
    <row r="2" spans="1:18" ht="16.5" customHeight="1">
      <c r="A2" s="313" t="s">
        <v>108</v>
      </c>
      <c r="B2" s="313"/>
      <c r="C2" s="313"/>
      <c r="D2" s="313"/>
      <c r="E2" s="313"/>
      <c r="F2" s="313"/>
      <c r="G2" s="313"/>
      <c r="H2" s="313"/>
      <c r="I2" s="313"/>
      <c r="J2" s="313"/>
      <c r="K2" s="313"/>
      <c r="L2" s="313"/>
      <c r="M2" s="313"/>
      <c r="N2" s="313"/>
      <c r="O2" s="313"/>
      <c r="P2" s="313"/>
    </row>
    <row r="3" spans="1:18" ht="26" customHeight="1">
      <c r="A3" s="146"/>
      <c r="B3" s="146"/>
      <c r="C3" s="311" t="s">
        <v>111</v>
      </c>
      <c r="D3" s="311"/>
      <c r="E3" s="312"/>
      <c r="F3" s="131"/>
      <c r="G3" s="38"/>
      <c r="H3" s="146"/>
      <c r="I3" s="146"/>
      <c r="J3" s="146"/>
      <c r="K3" s="146"/>
      <c r="L3" s="146"/>
      <c r="M3" s="146"/>
      <c r="N3" s="144" t="s">
        <v>109</v>
      </c>
      <c r="O3" s="145">
        <f>F5-O4</f>
        <v>0</v>
      </c>
      <c r="P3" s="322" t="s">
        <v>22</v>
      </c>
    </row>
    <row r="4" spans="1:18" ht="28" customHeight="1">
      <c r="A4" s="146"/>
      <c r="B4" s="146"/>
      <c r="C4" s="142"/>
      <c r="D4" s="142"/>
      <c r="E4" s="142"/>
      <c r="F4" s="10"/>
      <c r="G4" s="10"/>
      <c r="H4" s="146"/>
      <c r="I4" s="146"/>
      <c r="J4" s="146"/>
      <c r="K4" s="146"/>
      <c r="L4" s="146"/>
      <c r="M4" s="146"/>
      <c r="N4" s="144" t="s">
        <v>110</v>
      </c>
      <c r="O4" s="145">
        <f>N51</f>
        <v>0</v>
      </c>
      <c r="P4" s="322"/>
    </row>
    <row r="5" spans="1:18" s="39" customFormat="1" ht="16.5" customHeight="1">
      <c r="A5" s="26"/>
      <c r="B5" s="12"/>
      <c r="C5" s="311" t="s">
        <v>112</v>
      </c>
      <c r="D5" s="311"/>
      <c r="E5" s="312"/>
      <c r="F5" s="131"/>
      <c r="G5" s="134" t="s">
        <v>22</v>
      </c>
      <c r="H5" s="12"/>
      <c r="I5" s="12"/>
      <c r="J5" s="12"/>
      <c r="K5" s="12"/>
      <c r="L5" s="12"/>
      <c r="M5" s="12"/>
      <c r="N5" s="12"/>
      <c r="O5" s="12"/>
      <c r="P5" s="12"/>
    </row>
    <row r="6" spans="1:18" s="41" customFormat="1" ht="33" customHeight="1" thickBot="1">
      <c r="A6" s="27"/>
      <c r="C6" s="13"/>
      <c r="D6" s="13"/>
      <c r="E6" s="13"/>
      <c r="G6" s="13"/>
      <c r="H6" s="13"/>
      <c r="I6" s="13"/>
      <c r="J6" s="13"/>
      <c r="K6" s="13"/>
      <c r="L6" s="13"/>
      <c r="M6" s="13"/>
      <c r="N6" s="13"/>
      <c r="O6" s="13"/>
      <c r="P6" s="13"/>
    </row>
    <row r="7" spans="1:18" s="41" customFormat="1" ht="33" customHeight="1" thickBot="1">
      <c r="A7" s="301"/>
      <c r="B7" s="314" t="s">
        <v>135</v>
      </c>
      <c r="C7" s="298"/>
      <c r="D7" s="298"/>
      <c r="E7" s="298"/>
      <c r="F7" s="298"/>
      <c r="G7" s="298"/>
      <c r="H7" s="298"/>
      <c r="I7" s="298"/>
      <c r="J7" s="298"/>
      <c r="K7" s="298"/>
      <c r="L7" s="298"/>
      <c r="M7" s="298"/>
      <c r="N7" s="298"/>
      <c r="O7" s="298"/>
      <c r="P7" s="299"/>
    </row>
    <row r="8" spans="1:18" s="41" customFormat="1" ht="33" customHeight="1" thickBot="1">
      <c r="A8" s="302"/>
      <c r="B8" s="321"/>
      <c r="C8" s="308"/>
      <c r="D8" s="308"/>
      <c r="E8" s="308"/>
      <c r="F8" s="308"/>
      <c r="G8" s="308"/>
      <c r="H8" s="308"/>
      <c r="I8" s="308"/>
      <c r="J8" s="308"/>
      <c r="K8" s="308"/>
      <c r="L8" s="308"/>
      <c r="M8" s="309"/>
      <c r="N8" s="290" t="s">
        <v>10</v>
      </c>
      <c r="O8" s="292"/>
      <c r="P8" s="246" t="s">
        <v>23</v>
      </c>
    </row>
    <row r="9" spans="1:18" ht="33" customHeight="1" thickBot="1">
      <c r="A9" s="303"/>
      <c r="B9" s="172" t="s">
        <v>113</v>
      </c>
      <c r="C9" s="172" t="s">
        <v>114</v>
      </c>
      <c r="D9" s="172" t="s">
        <v>115</v>
      </c>
      <c r="E9" s="172" t="s">
        <v>116</v>
      </c>
      <c r="F9" s="172" t="s">
        <v>117</v>
      </c>
      <c r="G9" s="172" t="s">
        <v>118</v>
      </c>
      <c r="H9" s="172" t="s">
        <v>119</v>
      </c>
      <c r="I9" s="172" t="s">
        <v>120</v>
      </c>
      <c r="J9" s="172" t="s">
        <v>121</v>
      </c>
      <c r="K9" s="172" t="s">
        <v>122</v>
      </c>
      <c r="L9" s="172" t="s">
        <v>123</v>
      </c>
      <c r="M9" s="173" t="s">
        <v>124</v>
      </c>
      <c r="N9" s="147" t="s">
        <v>37</v>
      </c>
      <c r="O9" s="148" t="s">
        <v>38</v>
      </c>
      <c r="P9" s="247" t="s">
        <v>9</v>
      </c>
    </row>
    <row r="10" spans="1:18" ht="16.5" customHeight="1" thickBot="1">
      <c r="A10" s="290" t="s">
        <v>18</v>
      </c>
      <c r="B10" s="291"/>
      <c r="C10" s="291"/>
      <c r="D10" s="291"/>
      <c r="E10" s="291"/>
      <c r="F10" s="291"/>
      <c r="G10" s="291"/>
      <c r="H10" s="291"/>
      <c r="I10" s="291"/>
      <c r="J10" s="291"/>
      <c r="K10" s="291"/>
      <c r="L10" s="291"/>
      <c r="M10" s="291"/>
      <c r="N10" s="291"/>
      <c r="O10" s="291"/>
      <c r="P10" s="292"/>
    </row>
    <row r="11" spans="1:18" ht="16.5" customHeight="1">
      <c r="A11" s="42" t="s">
        <v>20</v>
      </c>
      <c r="B11" s="6"/>
      <c r="C11" s="6"/>
      <c r="D11" s="6"/>
      <c r="E11" s="6"/>
      <c r="F11" s="6"/>
      <c r="G11" s="6"/>
      <c r="H11" s="6"/>
      <c r="I11" s="6"/>
      <c r="J11" s="6"/>
      <c r="K11" s="6"/>
      <c r="L11" s="6"/>
      <c r="M11" s="6"/>
      <c r="N11" s="156">
        <f t="shared" ref="N11:N12" si="0">SUM(B11:M11)</f>
        <v>0</v>
      </c>
      <c r="O11" s="157" t="str">
        <f>IF(N11=0,"",(N11/$N$51))</f>
        <v/>
      </c>
      <c r="P11" s="245" t="str">
        <f>IF(N11=0,"",((N11/$N$51)*($F$5)))</f>
        <v/>
      </c>
    </row>
    <row r="12" spans="1:18" ht="16.5" customHeight="1" thickBot="1">
      <c r="A12" s="213" t="s">
        <v>30</v>
      </c>
      <c r="B12" s="214"/>
      <c r="C12" s="214"/>
      <c r="D12" s="214"/>
      <c r="E12" s="214"/>
      <c r="F12" s="214"/>
      <c r="G12" s="214"/>
      <c r="H12" s="214"/>
      <c r="I12" s="214"/>
      <c r="J12" s="214"/>
      <c r="K12" s="214"/>
      <c r="L12" s="214"/>
      <c r="M12" s="214"/>
      <c r="N12" s="215">
        <f t="shared" si="0"/>
        <v>0</v>
      </c>
      <c r="O12" s="216" t="str">
        <f>IF(N12=0,"",(N12/$N$51))</f>
        <v/>
      </c>
      <c r="P12" s="249" t="str">
        <f>IF(N12=0,"",((N12/$N$51)*($F$5)))</f>
        <v/>
      </c>
    </row>
    <row r="13" spans="1:18" ht="16.5" customHeight="1" thickBot="1">
      <c r="A13" s="290" t="s">
        <v>8</v>
      </c>
      <c r="B13" s="291"/>
      <c r="C13" s="291"/>
      <c r="D13" s="291"/>
      <c r="E13" s="291"/>
      <c r="F13" s="291"/>
      <c r="G13" s="291"/>
      <c r="H13" s="291"/>
      <c r="I13" s="291"/>
      <c r="J13" s="291"/>
      <c r="K13" s="291"/>
      <c r="L13" s="291"/>
      <c r="M13" s="291"/>
      <c r="N13" s="291"/>
      <c r="O13" s="291"/>
      <c r="P13" s="292"/>
    </row>
    <row r="14" spans="1:18" ht="16.5" customHeight="1" thickBot="1">
      <c r="A14" s="67" t="s">
        <v>26</v>
      </c>
      <c r="B14" s="219"/>
      <c r="C14" s="219"/>
      <c r="D14" s="219"/>
      <c r="E14" s="219"/>
      <c r="F14" s="219"/>
      <c r="G14" s="219"/>
      <c r="H14" s="219"/>
      <c r="I14" s="219"/>
      <c r="J14" s="219"/>
      <c r="K14" s="219"/>
      <c r="L14" s="219"/>
      <c r="M14" s="219"/>
      <c r="N14" s="215">
        <f>SUM(B14:M14)</f>
        <v>0</v>
      </c>
      <c r="O14" s="216" t="str">
        <f>IF(N14=0,"",(N14/$N$51))</f>
        <v/>
      </c>
      <c r="P14" s="250" t="str">
        <f>IF(N14=0,"",((N14/$N$51)*($F$5)))</f>
        <v/>
      </c>
    </row>
    <row r="15" spans="1:18" ht="16.5" customHeight="1" thickBot="1">
      <c r="A15" s="297" t="s">
        <v>21</v>
      </c>
      <c r="B15" s="294"/>
      <c r="C15" s="294"/>
      <c r="D15" s="294"/>
      <c r="E15" s="294"/>
      <c r="F15" s="294"/>
      <c r="G15" s="294"/>
      <c r="H15" s="294"/>
      <c r="I15" s="294"/>
      <c r="J15" s="294"/>
      <c r="K15" s="294"/>
      <c r="L15" s="294"/>
      <c r="M15" s="294"/>
      <c r="N15" s="294"/>
      <c r="O15" s="294"/>
      <c r="P15" s="295"/>
      <c r="Q15" s="21"/>
      <c r="R15" s="21"/>
    </row>
    <row r="16" spans="1:18" ht="16.5" customHeight="1" thickBot="1">
      <c r="A16" s="67" t="s">
        <v>33</v>
      </c>
      <c r="B16" s="219"/>
      <c r="C16" s="219"/>
      <c r="D16" s="219"/>
      <c r="E16" s="219"/>
      <c r="F16" s="219"/>
      <c r="G16" s="219"/>
      <c r="H16" s="219"/>
      <c r="I16" s="219"/>
      <c r="J16" s="219"/>
      <c r="K16" s="219"/>
      <c r="L16" s="219"/>
      <c r="M16" s="219"/>
      <c r="N16" s="215">
        <f>SUM(B16:M16)</f>
        <v>0</v>
      </c>
      <c r="O16" s="216" t="str">
        <f>IF(N16=0,"",(N16/$N$51))</f>
        <v/>
      </c>
      <c r="P16" s="250" t="str">
        <f>IF(N16=0,"",((N16/$N$51)*($F$5)))</f>
        <v/>
      </c>
      <c r="Q16" s="21"/>
      <c r="R16" s="21"/>
    </row>
    <row r="17" spans="1:16" ht="16.5" customHeight="1" thickBot="1">
      <c r="A17" s="290" t="s">
        <v>31</v>
      </c>
      <c r="B17" s="291"/>
      <c r="C17" s="291"/>
      <c r="D17" s="291"/>
      <c r="E17" s="291"/>
      <c r="F17" s="291"/>
      <c r="G17" s="291"/>
      <c r="H17" s="291"/>
      <c r="I17" s="291"/>
      <c r="J17" s="291"/>
      <c r="K17" s="291"/>
      <c r="L17" s="291"/>
      <c r="M17" s="291"/>
      <c r="N17" s="291"/>
      <c r="O17" s="291"/>
      <c r="P17" s="292"/>
    </row>
    <row r="18" spans="1:16" ht="16.5" customHeight="1">
      <c r="A18" s="223" t="s">
        <v>2</v>
      </c>
      <c r="B18" s="218"/>
      <c r="C18" s="218"/>
      <c r="D18" s="218"/>
      <c r="E18" s="218"/>
      <c r="F18" s="218"/>
      <c r="G18" s="218"/>
      <c r="H18" s="218"/>
      <c r="I18" s="218"/>
      <c r="J18" s="218"/>
      <c r="K18" s="218"/>
      <c r="L18" s="218"/>
      <c r="M18" s="218"/>
      <c r="N18" s="156">
        <f t="shared" ref="N18:N19" si="1">SUM(B18:M18)</f>
        <v>0</v>
      </c>
      <c r="O18" s="157" t="str">
        <f>IF(N18=0,"",(N18/$N$51))</f>
        <v/>
      </c>
      <c r="P18" s="248" t="str">
        <f>IF(N18=0,"",((N18/$N$51)*($F$5)))</f>
        <v/>
      </c>
    </row>
    <row r="19" spans="1:16" ht="16.5" customHeight="1" thickBot="1">
      <c r="A19" s="213" t="s">
        <v>28</v>
      </c>
      <c r="B19" s="214"/>
      <c r="C19" s="214"/>
      <c r="D19" s="214"/>
      <c r="E19" s="214"/>
      <c r="F19" s="214"/>
      <c r="G19" s="214"/>
      <c r="H19" s="214"/>
      <c r="I19" s="214"/>
      <c r="J19" s="214"/>
      <c r="K19" s="214"/>
      <c r="L19" s="214"/>
      <c r="M19" s="214"/>
      <c r="N19" s="215">
        <f t="shared" si="1"/>
        <v>0</v>
      </c>
      <c r="O19" s="216" t="str">
        <f>IF(N19=0,"",(N19/$N$51))</f>
        <v/>
      </c>
      <c r="P19" s="249" t="str">
        <f>IF(N19=0,"",((N19/$N$51)*($F$5)))</f>
        <v/>
      </c>
    </row>
    <row r="20" spans="1:16" ht="16.5" customHeight="1" thickBot="1">
      <c r="A20" s="290" t="s">
        <v>32</v>
      </c>
      <c r="B20" s="291"/>
      <c r="C20" s="291"/>
      <c r="D20" s="291"/>
      <c r="E20" s="291"/>
      <c r="F20" s="291"/>
      <c r="G20" s="291"/>
      <c r="H20" s="291"/>
      <c r="I20" s="291"/>
      <c r="J20" s="291"/>
      <c r="K20" s="291"/>
      <c r="L20" s="291"/>
      <c r="M20" s="291"/>
      <c r="N20" s="291"/>
      <c r="O20" s="291"/>
      <c r="P20" s="292"/>
    </row>
    <row r="21" spans="1:16" ht="16.5" customHeight="1">
      <c r="A21" s="223" t="s">
        <v>3</v>
      </c>
      <c r="B21" s="218"/>
      <c r="C21" s="218"/>
      <c r="D21" s="218"/>
      <c r="E21" s="218"/>
      <c r="F21" s="218"/>
      <c r="G21" s="218"/>
      <c r="H21" s="218"/>
      <c r="I21" s="218"/>
      <c r="J21" s="218"/>
      <c r="K21" s="218"/>
      <c r="L21" s="218"/>
      <c r="M21" s="218"/>
      <c r="N21" s="156">
        <f>SUM(B21:M21)</f>
        <v>0</v>
      </c>
      <c r="O21" s="157" t="str">
        <f>IF(N21=0,"",(N21/$N$51))</f>
        <v/>
      </c>
      <c r="P21" s="248" t="str">
        <f>IF(N21=0,"",((N21/$N$51)*($F$5)))</f>
        <v/>
      </c>
    </row>
    <row r="22" spans="1:16" ht="16.5" customHeight="1" thickBot="1">
      <c r="A22" s="213" t="s">
        <v>6</v>
      </c>
      <c r="B22" s="214"/>
      <c r="C22" s="214"/>
      <c r="D22" s="214"/>
      <c r="E22" s="214"/>
      <c r="F22" s="214"/>
      <c r="G22" s="214"/>
      <c r="H22" s="214"/>
      <c r="I22" s="214"/>
      <c r="J22" s="214"/>
      <c r="K22" s="214"/>
      <c r="L22" s="214"/>
      <c r="M22" s="214"/>
      <c r="N22" s="215">
        <f>SUM(B22:M22)</f>
        <v>0</v>
      </c>
      <c r="O22" s="216" t="str">
        <f>IF(N22=0,"",(N22/$N$51))</f>
        <v/>
      </c>
      <c r="P22" s="249" t="str">
        <f>IF(N22=0,"",((N22/$N$51)*($F$5)))</f>
        <v/>
      </c>
    </row>
    <row r="23" spans="1:16" ht="16.5" customHeight="1" thickBot="1">
      <c r="A23" s="297" t="s">
        <v>44</v>
      </c>
      <c r="B23" s="294"/>
      <c r="C23" s="294"/>
      <c r="D23" s="294"/>
      <c r="E23" s="294"/>
      <c r="F23" s="294"/>
      <c r="G23" s="294"/>
      <c r="H23" s="294"/>
      <c r="I23" s="294"/>
      <c r="J23" s="294"/>
      <c r="K23" s="294"/>
      <c r="L23" s="294"/>
      <c r="M23" s="294"/>
      <c r="N23" s="294"/>
      <c r="O23" s="294"/>
      <c r="P23" s="295"/>
    </row>
    <row r="24" spans="1:16" ht="16.5" customHeight="1">
      <c r="A24" s="223" t="s">
        <v>29</v>
      </c>
      <c r="B24" s="224"/>
      <c r="C24" s="218"/>
      <c r="D24" s="218"/>
      <c r="E24" s="218"/>
      <c r="F24" s="218"/>
      <c r="G24" s="218"/>
      <c r="H24" s="218"/>
      <c r="I24" s="218"/>
      <c r="J24" s="218"/>
      <c r="K24" s="218"/>
      <c r="L24" s="218"/>
      <c r="M24" s="218"/>
      <c r="N24" s="156">
        <f>SUM(B24:M24)</f>
        <v>0</v>
      </c>
      <c r="O24" s="157" t="str">
        <f>IF(N24=0,"",(N24/$N$51))</f>
        <v/>
      </c>
      <c r="P24" s="248" t="str">
        <f>IF(N24=0,"",((N24/$N$51)*($F$5)))</f>
        <v/>
      </c>
    </row>
    <row r="25" spans="1:16" ht="16.5" customHeight="1">
      <c r="A25" s="43" t="s">
        <v>27</v>
      </c>
      <c r="B25" s="30"/>
      <c r="C25" s="6"/>
      <c r="D25" s="6"/>
      <c r="E25" s="6"/>
      <c r="F25" s="6"/>
      <c r="G25" s="6"/>
      <c r="H25" s="6"/>
      <c r="I25" s="6"/>
      <c r="J25" s="6"/>
      <c r="K25" s="6"/>
      <c r="L25" s="6"/>
      <c r="M25" s="6"/>
      <c r="N25" s="156">
        <f>SUM(B25:M25)</f>
        <v>0</v>
      </c>
      <c r="O25" s="157" t="str">
        <f>IF(N25=0,"",(N25/$N$51))</f>
        <v/>
      </c>
      <c r="P25" s="245" t="str">
        <f>IF(N25=0,"",((N25/$N$51)*($F$5)))</f>
        <v/>
      </c>
    </row>
    <row r="26" spans="1:16" ht="16.5" customHeight="1">
      <c r="A26" s="58" t="s">
        <v>14</v>
      </c>
      <c r="B26" s="30"/>
      <c r="C26" s="6"/>
      <c r="D26" s="6"/>
      <c r="E26" s="6"/>
      <c r="F26" s="6"/>
      <c r="G26" s="6"/>
      <c r="H26" s="6"/>
      <c r="I26" s="6"/>
      <c r="J26" s="6"/>
      <c r="K26" s="6"/>
      <c r="L26" s="6"/>
      <c r="M26" s="6"/>
      <c r="N26" s="156">
        <f>SUM(B26:M26)</f>
        <v>0</v>
      </c>
      <c r="O26" s="157" t="str">
        <f>IF(N26=0,"",(N26/$N$51))</f>
        <v/>
      </c>
      <c r="P26" s="245" t="str">
        <f t="shared" ref="P26:P27" si="2">IF(N26=0,"",((N26/$N$51)*($F$5)))</f>
        <v/>
      </c>
    </row>
    <row r="27" spans="1:16" ht="16.5" customHeight="1" thickBot="1">
      <c r="A27" s="220" t="s">
        <v>50</v>
      </c>
      <c r="B27" s="221"/>
      <c r="C27" s="214"/>
      <c r="D27" s="214"/>
      <c r="E27" s="214"/>
      <c r="F27" s="214"/>
      <c r="G27" s="214"/>
      <c r="H27" s="214"/>
      <c r="I27" s="214"/>
      <c r="J27" s="214"/>
      <c r="K27" s="214"/>
      <c r="L27" s="214"/>
      <c r="M27" s="214"/>
      <c r="N27" s="215">
        <f>SUM(B27:M27)</f>
        <v>0</v>
      </c>
      <c r="O27" s="216" t="str">
        <f>IF(N27=0,"",(N27/$N$51))</f>
        <v/>
      </c>
      <c r="P27" s="245" t="str">
        <f t="shared" si="2"/>
        <v/>
      </c>
    </row>
    <row r="28" spans="1:16" ht="16.5" customHeight="1" thickBot="1">
      <c r="A28" s="290" t="s">
        <v>36</v>
      </c>
      <c r="B28" s="291"/>
      <c r="C28" s="291"/>
      <c r="D28" s="291"/>
      <c r="E28" s="291"/>
      <c r="F28" s="291"/>
      <c r="G28" s="291"/>
      <c r="H28" s="291"/>
      <c r="I28" s="291"/>
      <c r="J28" s="291"/>
      <c r="K28" s="291"/>
      <c r="L28" s="291"/>
      <c r="M28" s="291"/>
      <c r="N28" s="291"/>
      <c r="O28" s="291"/>
      <c r="P28" s="292"/>
    </row>
    <row r="29" spans="1:16" ht="16.5" customHeight="1">
      <c r="A29" s="90" t="s">
        <v>49</v>
      </c>
      <c r="B29" s="218"/>
      <c r="C29" s="218"/>
      <c r="D29" s="218"/>
      <c r="E29" s="218"/>
      <c r="F29" s="218"/>
      <c r="G29" s="218"/>
      <c r="H29" s="218"/>
      <c r="I29" s="218"/>
      <c r="J29" s="218"/>
      <c r="K29" s="218"/>
      <c r="L29" s="218"/>
      <c r="M29" s="218"/>
      <c r="N29" s="156">
        <f>SUM(B29:M29)</f>
        <v>0</v>
      </c>
      <c r="O29" s="157" t="str">
        <f>IF(N29=0,"",(N29/$N$51))</f>
        <v/>
      </c>
      <c r="P29" s="248" t="str">
        <f>IF(N29=0,"",((N29/$N$51)*($F$5)))</f>
        <v/>
      </c>
    </row>
    <row r="30" spans="1:16" ht="16.5" customHeight="1" thickBot="1">
      <c r="A30" s="222" t="s">
        <v>48</v>
      </c>
      <c r="B30" s="214"/>
      <c r="C30" s="214"/>
      <c r="D30" s="214"/>
      <c r="E30" s="214"/>
      <c r="F30" s="214"/>
      <c r="G30" s="214"/>
      <c r="H30" s="214"/>
      <c r="I30" s="214"/>
      <c r="J30" s="214"/>
      <c r="K30" s="214"/>
      <c r="L30" s="214"/>
      <c r="M30" s="214"/>
      <c r="N30" s="158">
        <f>SUM(B30:M30)</f>
        <v>0</v>
      </c>
      <c r="O30" s="216" t="str">
        <f>IF(N30=0,"",(N30/$N$51))</f>
        <v/>
      </c>
      <c r="P30" s="249" t="str">
        <f>IF(N30=0,"",((N30/$N$51)*($F$5)))</f>
        <v/>
      </c>
    </row>
    <row r="31" spans="1:16" ht="16.5" customHeight="1" thickBot="1">
      <c r="A31" s="290" t="s">
        <v>42</v>
      </c>
      <c r="B31" s="291"/>
      <c r="C31" s="291"/>
      <c r="D31" s="291"/>
      <c r="E31" s="291"/>
      <c r="F31" s="291"/>
      <c r="G31" s="291"/>
      <c r="H31" s="291"/>
      <c r="I31" s="291"/>
      <c r="J31" s="291"/>
      <c r="K31" s="291"/>
      <c r="L31" s="291"/>
      <c r="M31" s="291"/>
      <c r="N31" s="291"/>
      <c r="O31" s="291"/>
      <c r="P31" s="292"/>
    </row>
    <row r="32" spans="1:16" ht="16.5" customHeight="1">
      <c r="A32" s="223" t="s">
        <v>41</v>
      </c>
      <c r="B32" s="218"/>
      <c r="C32" s="218"/>
      <c r="D32" s="218"/>
      <c r="E32" s="218"/>
      <c r="F32" s="218"/>
      <c r="G32" s="218"/>
      <c r="H32" s="218"/>
      <c r="I32" s="218"/>
      <c r="J32" s="218"/>
      <c r="K32" s="218"/>
      <c r="L32" s="218"/>
      <c r="M32" s="218"/>
      <c r="N32" s="215">
        <f>SUM(B32:M32)</f>
        <v>0</v>
      </c>
      <c r="O32" s="216" t="str">
        <f>IF(N32=0,"",(N32/$N$51))</f>
        <v/>
      </c>
      <c r="P32" s="248" t="str">
        <f>IF(N32=0,"",((N32/$N$51)*($F$5)))</f>
        <v/>
      </c>
    </row>
    <row r="33" spans="1:16" ht="16.5" customHeight="1" thickBot="1">
      <c r="A33" s="44" t="s">
        <v>7</v>
      </c>
      <c r="B33" s="214"/>
      <c r="C33" s="214"/>
      <c r="D33" s="214"/>
      <c r="E33" s="214"/>
      <c r="F33" s="214"/>
      <c r="G33" s="214"/>
      <c r="H33" s="214"/>
      <c r="I33" s="214"/>
      <c r="J33" s="214"/>
      <c r="K33" s="214"/>
      <c r="L33" s="214"/>
      <c r="M33" s="214"/>
      <c r="N33" s="158">
        <f>SUM(B33:M33)</f>
        <v>0</v>
      </c>
      <c r="O33" s="170" t="str">
        <f>IF(N33=0,"",(N33/$N$51))</f>
        <v/>
      </c>
      <c r="P33" s="249" t="str">
        <f>IF(N33=0,"",((N33/$N$51)*($F$5)))</f>
        <v/>
      </c>
    </row>
    <row r="34" spans="1:16" ht="16.5" customHeight="1" thickBot="1">
      <c r="A34" s="290" t="s">
        <v>39</v>
      </c>
      <c r="B34" s="291"/>
      <c r="C34" s="291"/>
      <c r="D34" s="291"/>
      <c r="E34" s="291"/>
      <c r="F34" s="291"/>
      <c r="G34" s="291"/>
      <c r="H34" s="291"/>
      <c r="I34" s="291"/>
      <c r="J34" s="291"/>
      <c r="K34" s="291"/>
      <c r="L34" s="291"/>
      <c r="M34" s="291"/>
      <c r="N34" s="291"/>
      <c r="O34" s="291"/>
      <c r="P34" s="292"/>
    </row>
    <row r="35" spans="1:16" ht="16.5" customHeight="1" thickBot="1">
      <c r="A35" s="223" t="str">
        <f>CALCULATIONS!A28</f>
        <v xml:space="preserve">Clinical non-risk </v>
      </c>
      <c r="B35" s="218"/>
      <c r="C35" s="218"/>
      <c r="D35" s="218"/>
      <c r="E35" s="218"/>
      <c r="F35" s="218"/>
      <c r="G35" s="218"/>
      <c r="H35" s="218"/>
      <c r="I35" s="218"/>
      <c r="J35" s="218"/>
      <c r="K35" s="218"/>
      <c r="L35" s="218"/>
      <c r="M35" s="218"/>
      <c r="N35" s="215">
        <f t="shared" ref="N35:N49" si="3">SUM(B35:M35)</f>
        <v>0</v>
      </c>
      <c r="O35" s="216" t="str">
        <f t="shared" ref="O35:O50" si="4">IF(N35=0,"",(N35/$N$51))</f>
        <v/>
      </c>
      <c r="P35" s="248" t="str">
        <f>IF(N35=0,"",((N35/$N$51)*($F$5)))</f>
        <v/>
      </c>
    </row>
    <row r="36" spans="1:16" ht="16.5" customHeight="1" thickBot="1">
      <c r="A36" s="42" t="str">
        <f>CALCULATIONS!A29</f>
        <v>Clinical risk</v>
      </c>
      <c r="B36" s="6"/>
      <c r="C36" s="6"/>
      <c r="D36" s="6"/>
      <c r="E36" s="6"/>
      <c r="F36" s="6"/>
      <c r="G36" s="6"/>
      <c r="H36" s="6"/>
      <c r="I36" s="6"/>
      <c r="J36" s="6"/>
      <c r="K36" s="6"/>
      <c r="L36" s="6"/>
      <c r="M36" s="6"/>
      <c r="N36" s="158">
        <f t="shared" si="3"/>
        <v>0</v>
      </c>
      <c r="O36" s="170" t="str">
        <f t="shared" si="4"/>
        <v/>
      </c>
      <c r="P36" s="245" t="str">
        <f>IF(N36=0,"",((N36/$N$51)*($F$5)))</f>
        <v/>
      </c>
    </row>
    <row r="37" spans="1:16" ht="16.5" customHeight="1" thickBot="1">
      <c r="A37" s="42" t="str">
        <f>CALCULATIONS!A30</f>
        <v>Plastic gloves</v>
      </c>
      <c r="B37" s="6"/>
      <c r="C37" s="6"/>
      <c r="D37" s="6"/>
      <c r="E37" s="6"/>
      <c r="F37" s="6"/>
      <c r="G37" s="6"/>
      <c r="H37" s="6"/>
      <c r="I37" s="6"/>
      <c r="J37" s="6"/>
      <c r="K37" s="6"/>
      <c r="L37" s="6"/>
      <c r="M37" s="6"/>
      <c r="N37" s="158">
        <f t="shared" si="3"/>
        <v>0</v>
      </c>
      <c r="O37" s="170" t="str">
        <f t="shared" si="4"/>
        <v/>
      </c>
      <c r="P37" s="245" t="str">
        <f t="shared" ref="P37:P50" si="5">IF(N37=0,"",((N37/$N$51)*($F$5)))</f>
        <v/>
      </c>
    </row>
    <row r="38" spans="1:16" ht="16.5" customHeight="1" thickBot="1">
      <c r="A38" s="42" t="str">
        <f>CALCULATIONS!A31</f>
        <v>Plastic aprons</v>
      </c>
      <c r="B38" s="6"/>
      <c r="C38" s="6"/>
      <c r="D38" s="6"/>
      <c r="E38" s="6"/>
      <c r="F38" s="6"/>
      <c r="G38" s="6"/>
      <c r="H38" s="6"/>
      <c r="I38" s="6"/>
      <c r="J38" s="6"/>
      <c r="K38" s="6"/>
      <c r="L38" s="6"/>
      <c r="M38" s="6"/>
      <c r="N38" s="158">
        <f t="shared" si="3"/>
        <v>0</v>
      </c>
      <c r="O38" s="170" t="str">
        <f t="shared" si="4"/>
        <v/>
      </c>
      <c r="P38" s="245" t="str">
        <f t="shared" si="5"/>
        <v/>
      </c>
    </row>
    <row r="39" spans="1:16" ht="16.5" customHeight="1" thickBot="1">
      <c r="A39" s="42" t="str">
        <f>CALCULATIONS!A32</f>
        <v>Unused materials</v>
      </c>
      <c r="B39" s="6"/>
      <c r="C39" s="6"/>
      <c r="D39" s="6"/>
      <c r="E39" s="6"/>
      <c r="F39" s="6"/>
      <c r="G39" s="6"/>
      <c r="H39" s="6"/>
      <c r="I39" s="6"/>
      <c r="J39" s="6"/>
      <c r="K39" s="6"/>
      <c r="L39" s="6"/>
      <c r="M39" s="6"/>
      <c r="N39" s="158">
        <f t="shared" si="3"/>
        <v>0</v>
      </c>
      <c r="O39" s="170" t="str">
        <f t="shared" si="4"/>
        <v/>
      </c>
      <c r="P39" s="245" t="str">
        <f t="shared" si="5"/>
        <v/>
      </c>
    </row>
    <row r="40" spans="1:16" ht="16.5" customHeight="1" thickBot="1">
      <c r="A40" s="42" t="str">
        <f>CALCULATIONS!A33</f>
        <v>Covers (composite)</v>
      </c>
      <c r="B40" s="6"/>
      <c r="C40" s="6"/>
      <c r="D40" s="6"/>
      <c r="E40" s="6"/>
      <c r="F40" s="6"/>
      <c r="G40" s="6"/>
      <c r="H40" s="6"/>
      <c r="I40" s="6"/>
      <c r="J40" s="6"/>
      <c r="K40" s="6"/>
      <c r="L40" s="6"/>
      <c r="M40" s="6"/>
      <c r="N40" s="158">
        <f t="shared" si="3"/>
        <v>0</v>
      </c>
      <c r="O40" s="170" t="str">
        <f t="shared" si="4"/>
        <v/>
      </c>
      <c r="P40" s="245" t="str">
        <f t="shared" si="5"/>
        <v/>
      </c>
    </row>
    <row r="41" spans="1:16" ht="16.5" customHeight="1" thickBot="1">
      <c r="A41" s="42" t="str">
        <f>CALCULATIONS!A34</f>
        <v>Gowns (composite)</v>
      </c>
      <c r="B41" s="6"/>
      <c r="C41" s="6"/>
      <c r="D41" s="6"/>
      <c r="E41" s="6"/>
      <c r="F41" s="6"/>
      <c r="G41" s="6"/>
      <c r="H41" s="6"/>
      <c r="I41" s="6"/>
      <c r="J41" s="6"/>
      <c r="K41" s="6"/>
      <c r="L41" s="6"/>
      <c r="M41" s="6"/>
      <c r="N41" s="158">
        <f t="shared" si="3"/>
        <v>0</v>
      </c>
      <c r="O41" s="170" t="str">
        <f t="shared" si="4"/>
        <v/>
      </c>
      <c r="P41" s="245" t="str">
        <f t="shared" si="5"/>
        <v/>
      </c>
    </row>
    <row r="42" spans="1:16" ht="16.5" customHeight="1" thickBot="1">
      <c r="A42" s="42" t="str">
        <f>CALCULATIONS!A35</f>
        <v>CSSD wrapping</v>
      </c>
      <c r="B42" s="6"/>
      <c r="C42" s="6"/>
      <c r="D42" s="6"/>
      <c r="E42" s="6"/>
      <c r="F42" s="6"/>
      <c r="G42" s="6"/>
      <c r="H42" s="6"/>
      <c r="I42" s="6"/>
      <c r="J42" s="6"/>
      <c r="K42" s="6"/>
      <c r="L42" s="6"/>
      <c r="M42" s="6"/>
      <c r="N42" s="158">
        <f t="shared" si="3"/>
        <v>0</v>
      </c>
      <c r="O42" s="170" t="str">
        <f t="shared" si="4"/>
        <v/>
      </c>
      <c r="P42" s="245" t="str">
        <f t="shared" si="5"/>
        <v/>
      </c>
    </row>
    <row r="43" spans="1:16" ht="16.5" customHeight="1" thickBot="1">
      <c r="A43" s="42" t="str">
        <f>CALCULATIONS!A36</f>
        <v>Unrecoverable packaging</v>
      </c>
      <c r="B43" s="6"/>
      <c r="C43" s="6"/>
      <c r="D43" s="6"/>
      <c r="E43" s="6"/>
      <c r="F43" s="6"/>
      <c r="G43" s="6"/>
      <c r="H43" s="6"/>
      <c r="I43" s="6"/>
      <c r="J43" s="6"/>
      <c r="K43" s="6"/>
      <c r="L43" s="6"/>
      <c r="M43" s="6"/>
      <c r="N43" s="158">
        <f t="shared" si="3"/>
        <v>0</v>
      </c>
      <c r="O43" s="170" t="str">
        <f t="shared" si="4"/>
        <v/>
      </c>
      <c r="P43" s="245" t="str">
        <f t="shared" si="5"/>
        <v/>
      </c>
    </row>
    <row r="44" spans="1:16" ht="16.5" customHeight="1" thickBot="1">
      <c r="A44" s="42" t="str">
        <f>CALCULATIONS!A37</f>
        <v>IV bags (empty)</v>
      </c>
      <c r="B44" s="6"/>
      <c r="C44" s="6"/>
      <c r="D44" s="6"/>
      <c r="E44" s="6"/>
      <c r="F44" s="6"/>
      <c r="G44" s="6"/>
      <c r="H44" s="6"/>
      <c r="I44" s="6"/>
      <c r="J44" s="6"/>
      <c r="K44" s="6"/>
      <c r="L44" s="6"/>
      <c r="M44" s="6"/>
      <c r="N44" s="158">
        <f t="shared" si="3"/>
        <v>0</v>
      </c>
      <c r="O44" s="170" t="str">
        <f t="shared" si="4"/>
        <v/>
      </c>
      <c r="P44" s="245" t="str">
        <f t="shared" si="5"/>
        <v/>
      </c>
    </row>
    <row r="45" spans="1:16" ht="16.5" customHeight="1" thickBot="1">
      <c r="A45" s="42" t="str">
        <f>CALCULATIONS!A38</f>
        <v>IV &amp; urine bags (with liquid)</v>
      </c>
      <c r="B45" s="6"/>
      <c r="C45" s="6"/>
      <c r="D45" s="6"/>
      <c r="E45" s="6"/>
      <c r="F45" s="6"/>
      <c r="G45" s="6"/>
      <c r="H45" s="6"/>
      <c r="I45" s="6"/>
      <c r="J45" s="6"/>
      <c r="K45" s="6"/>
      <c r="L45" s="6"/>
      <c r="M45" s="6"/>
      <c r="N45" s="158">
        <f t="shared" si="3"/>
        <v>0</v>
      </c>
      <c r="O45" s="170" t="str">
        <f t="shared" si="4"/>
        <v/>
      </c>
      <c r="P45" s="245" t="str">
        <f t="shared" si="5"/>
        <v/>
      </c>
    </row>
    <row r="46" spans="1:16" ht="16.5" customHeight="1" thickBot="1">
      <c r="A46" s="42" t="str">
        <f>CALCULATIONS!A39</f>
        <v>Composite cups</v>
      </c>
      <c r="B46" s="6"/>
      <c r="C46" s="6"/>
      <c r="D46" s="6"/>
      <c r="E46" s="6"/>
      <c r="F46" s="6"/>
      <c r="G46" s="6"/>
      <c r="H46" s="6"/>
      <c r="I46" s="6"/>
      <c r="J46" s="6"/>
      <c r="K46" s="6"/>
      <c r="L46" s="6"/>
      <c r="M46" s="6"/>
      <c r="N46" s="158">
        <f t="shared" si="3"/>
        <v>0</v>
      </c>
      <c r="O46" s="170" t="str">
        <f t="shared" si="4"/>
        <v/>
      </c>
      <c r="P46" s="245" t="str">
        <f t="shared" si="5"/>
        <v/>
      </c>
    </row>
    <row r="47" spans="1:16" ht="16.5" customHeight="1" thickBot="1">
      <c r="A47" s="42" t="str">
        <f>CALCULATIONS!A40</f>
        <v>Lab samples / bodily fluids</v>
      </c>
      <c r="B47" s="6"/>
      <c r="C47" s="6"/>
      <c r="D47" s="6"/>
      <c r="E47" s="6"/>
      <c r="F47" s="6"/>
      <c r="G47" s="6"/>
      <c r="H47" s="6"/>
      <c r="I47" s="6"/>
      <c r="J47" s="6"/>
      <c r="K47" s="6"/>
      <c r="L47" s="6"/>
      <c r="M47" s="6"/>
      <c r="N47" s="158">
        <f t="shared" si="3"/>
        <v>0</v>
      </c>
      <c r="O47" s="170" t="str">
        <f t="shared" si="4"/>
        <v/>
      </c>
      <c r="P47" s="245" t="str">
        <f t="shared" si="5"/>
        <v/>
      </c>
    </row>
    <row r="48" spans="1:16" ht="16.5" customHeight="1" thickBot="1">
      <c r="A48" s="42" t="str">
        <f>CALCULATIONS!A41</f>
        <v>OTHER MATERIALS</v>
      </c>
      <c r="B48" s="6"/>
      <c r="C48" s="6"/>
      <c r="D48" s="6"/>
      <c r="E48" s="6"/>
      <c r="F48" s="6"/>
      <c r="G48" s="6"/>
      <c r="H48" s="6"/>
      <c r="I48" s="6"/>
      <c r="J48" s="6"/>
      <c r="K48" s="6"/>
      <c r="L48" s="6"/>
      <c r="M48" s="6"/>
      <c r="N48" s="158">
        <f t="shared" si="3"/>
        <v>0</v>
      </c>
      <c r="O48" s="170" t="str">
        <f t="shared" si="4"/>
        <v/>
      </c>
      <c r="P48" s="245" t="str">
        <f t="shared" si="5"/>
        <v/>
      </c>
    </row>
    <row r="49" spans="1:16" ht="16.5" customHeight="1" thickBot="1">
      <c r="A49" s="42" t="str">
        <f>CALCULATIONS!A42</f>
        <v>Ink cartridges</v>
      </c>
      <c r="B49" s="6"/>
      <c r="C49" s="6"/>
      <c r="D49" s="6"/>
      <c r="E49" s="6"/>
      <c r="F49" s="6"/>
      <c r="G49" s="6"/>
      <c r="H49" s="6"/>
      <c r="I49" s="6"/>
      <c r="J49" s="6"/>
      <c r="K49" s="6"/>
      <c r="L49" s="6"/>
      <c r="M49" s="6"/>
      <c r="N49" s="158">
        <f t="shared" si="3"/>
        <v>0</v>
      </c>
      <c r="O49" s="170" t="str">
        <f t="shared" si="4"/>
        <v/>
      </c>
      <c r="P49" s="245" t="str">
        <f t="shared" si="5"/>
        <v/>
      </c>
    </row>
    <row r="50" spans="1:16" ht="16.5" customHeight="1" thickBot="1">
      <c r="A50" s="42" t="str">
        <f>CALCULATIONS!A43</f>
        <v>Medicines</v>
      </c>
      <c r="B50" s="6"/>
      <c r="C50" s="6"/>
      <c r="D50" s="6"/>
      <c r="E50" s="6"/>
      <c r="F50" s="6"/>
      <c r="G50" s="6"/>
      <c r="H50" s="6"/>
      <c r="I50" s="6"/>
      <c r="J50" s="6"/>
      <c r="K50" s="6"/>
      <c r="L50" s="6"/>
      <c r="M50" s="6"/>
      <c r="N50" s="158">
        <f>SUM(B50:M50)</f>
        <v>0</v>
      </c>
      <c r="O50" s="170" t="str">
        <f t="shared" si="4"/>
        <v/>
      </c>
      <c r="P50" s="245" t="str">
        <f t="shared" si="5"/>
        <v/>
      </c>
    </row>
    <row r="51" spans="1:16" ht="16.5" customHeight="1" thickBot="1">
      <c r="A51" s="92" t="s">
        <v>51</v>
      </c>
      <c r="B51" s="174">
        <f t="shared" ref="B51:P51" si="6">SUM(B11:B50)</f>
        <v>0</v>
      </c>
      <c r="C51" s="175">
        <f t="shared" si="6"/>
        <v>0</v>
      </c>
      <c r="D51" s="175">
        <f t="shared" si="6"/>
        <v>0</v>
      </c>
      <c r="E51" s="175">
        <f t="shared" si="6"/>
        <v>0</v>
      </c>
      <c r="F51" s="175">
        <f t="shared" si="6"/>
        <v>0</v>
      </c>
      <c r="G51" s="175">
        <f t="shared" si="6"/>
        <v>0</v>
      </c>
      <c r="H51" s="175">
        <f t="shared" si="6"/>
        <v>0</v>
      </c>
      <c r="I51" s="175">
        <f t="shared" si="6"/>
        <v>0</v>
      </c>
      <c r="J51" s="175">
        <f t="shared" si="6"/>
        <v>0</v>
      </c>
      <c r="K51" s="175">
        <f t="shared" si="6"/>
        <v>0</v>
      </c>
      <c r="L51" s="175">
        <f t="shared" si="6"/>
        <v>0</v>
      </c>
      <c r="M51" s="176">
        <f t="shared" si="6"/>
        <v>0</v>
      </c>
      <c r="N51" s="177">
        <f t="shared" si="6"/>
        <v>0</v>
      </c>
      <c r="O51" s="178">
        <f t="shared" si="6"/>
        <v>0</v>
      </c>
      <c r="P51" s="179">
        <f t="shared" si="6"/>
        <v>0</v>
      </c>
    </row>
    <row r="52" spans="1:16" ht="16.5" customHeight="1">
      <c r="A52" s="39"/>
      <c r="B52" s="46"/>
      <c r="C52" s="46"/>
      <c r="D52" s="46"/>
      <c r="E52" s="46"/>
      <c r="F52" s="46"/>
      <c r="G52" s="46"/>
      <c r="H52" s="46"/>
      <c r="I52" s="46"/>
      <c r="J52" s="46"/>
      <c r="K52" s="46"/>
      <c r="L52" s="46"/>
      <c r="M52" s="46"/>
      <c r="N52" s="39"/>
      <c r="O52" s="39"/>
      <c r="P52" s="47"/>
    </row>
    <row r="53" spans="1:16" ht="16.5" customHeight="1">
      <c r="O53" s="39"/>
      <c r="P53" s="11"/>
    </row>
  </sheetData>
  <sheetProtection password="AD22" sheet="1" scenarios="1"/>
  <mergeCells count="18">
    <mergeCell ref="A1:P1"/>
    <mergeCell ref="A2:P2"/>
    <mergeCell ref="N8:O8"/>
    <mergeCell ref="A10:P10"/>
    <mergeCell ref="A13:P13"/>
    <mergeCell ref="B7:P7"/>
    <mergeCell ref="C3:E3"/>
    <mergeCell ref="C5:E5"/>
    <mergeCell ref="P3:P4"/>
    <mergeCell ref="B8:M8"/>
    <mergeCell ref="A7:A9"/>
    <mergeCell ref="A31:P31"/>
    <mergeCell ref="A34:P34"/>
    <mergeCell ref="A23:P23"/>
    <mergeCell ref="A28:P28"/>
    <mergeCell ref="A15:P15"/>
    <mergeCell ref="A17:P17"/>
    <mergeCell ref="A20:P20"/>
  </mergeCells>
  <phoneticPr fontId="8" type="noConversion"/>
  <printOptions horizontalCentered="1"/>
  <pageMargins left="0.74803149606299213" right="0.74803149606299213" top="0.98425196850393704" bottom="0.98425196850393704" header="0.51181102362204722" footer="0.51181102362204722"/>
  <pageSetup paperSize="9" orientation="portrait" horizontalDpi="4294967292" verticalDpi="4294967292"/>
  <colBreaks count="1" manualBreakCount="1">
    <brk id="16" max="1048575" man="1"/>
  </colBreaks>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53"/>
  <sheetViews>
    <sheetView zoomScaleSheetLayoutView="25" workbookViewId="0">
      <selection activeCell="B14" sqref="B14"/>
    </sheetView>
  </sheetViews>
  <sheetFormatPr baseColWidth="10" defaultColWidth="9.1640625" defaultRowHeight="16.5" customHeight="1" x14ac:dyDescent="0"/>
  <cols>
    <col min="1" max="1" width="30.5" style="37" customWidth="1"/>
    <col min="2" max="3" width="14.6640625" style="37" customWidth="1"/>
    <col min="4" max="4" width="10.1640625" style="37" customWidth="1"/>
    <col min="5" max="5" width="10.6640625" style="37" customWidth="1"/>
    <col min="6" max="13" width="10.1640625" style="37" customWidth="1"/>
    <col min="14" max="15" width="11.83203125" style="37" customWidth="1"/>
    <col min="16" max="16" width="11.83203125" style="48" customWidth="1"/>
    <col min="17" max="16384" width="9.1640625" style="37"/>
  </cols>
  <sheetData>
    <row r="1" spans="1:18" ht="16.5" customHeight="1">
      <c r="A1" s="313" t="s">
        <v>40</v>
      </c>
      <c r="B1" s="313"/>
      <c r="C1" s="313"/>
      <c r="D1" s="313"/>
      <c r="E1" s="313"/>
      <c r="F1" s="313"/>
      <c r="G1" s="313"/>
      <c r="H1" s="313"/>
      <c r="I1" s="313"/>
      <c r="J1" s="313"/>
      <c r="K1" s="313"/>
      <c r="L1" s="313"/>
      <c r="M1" s="313"/>
      <c r="N1" s="313"/>
      <c r="O1" s="313"/>
      <c r="P1" s="313"/>
    </row>
    <row r="2" spans="1:18" ht="16.5" customHeight="1">
      <c r="A2" s="313" t="s">
        <v>108</v>
      </c>
      <c r="B2" s="313"/>
      <c r="C2" s="313"/>
      <c r="D2" s="313"/>
      <c r="E2" s="313"/>
      <c r="F2" s="313"/>
      <c r="G2" s="313"/>
      <c r="H2" s="313"/>
      <c r="I2" s="313"/>
      <c r="J2" s="313"/>
      <c r="K2" s="313"/>
      <c r="L2" s="313"/>
      <c r="M2" s="313"/>
      <c r="N2" s="313"/>
      <c r="O2" s="313"/>
      <c r="P2" s="313"/>
    </row>
    <row r="3" spans="1:18" ht="25" customHeight="1">
      <c r="A3" s="146"/>
      <c r="B3" s="146"/>
      <c r="C3" s="311" t="s">
        <v>111</v>
      </c>
      <c r="D3" s="311"/>
      <c r="E3" s="312"/>
      <c r="F3" s="131"/>
      <c r="G3" s="38"/>
      <c r="H3" s="146"/>
      <c r="I3" s="146"/>
      <c r="J3" s="146"/>
      <c r="K3" s="146"/>
      <c r="L3" s="146"/>
      <c r="M3" s="146"/>
      <c r="N3" s="144" t="s">
        <v>109</v>
      </c>
      <c r="O3" s="145">
        <f>F5-O4</f>
        <v>0</v>
      </c>
      <c r="P3" s="322" t="s">
        <v>22</v>
      </c>
    </row>
    <row r="4" spans="1:18" ht="28" customHeight="1">
      <c r="A4" s="146"/>
      <c r="B4" s="146"/>
      <c r="C4" s="142"/>
      <c r="D4" s="142"/>
      <c r="E4" s="142"/>
      <c r="F4" s="10"/>
      <c r="G4" s="10"/>
      <c r="H4" s="146"/>
      <c r="I4" s="146"/>
      <c r="J4" s="146"/>
      <c r="K4" s="146"/>
      <c r="L4" s="146"/>
      <c r="M4" s="146"/>
      <c r="N4" s="144" t="s">
        <v>110</v>
      </c>
      <c r="O4" s="145">
        <f>N51</f>
        <v>0</v>
      </c>
      <c r="P4" s="322"/>
    </row>
    <row r="5" spans="1:18" s="39" customFormat="1" ht="16.5" customHeight="1">
      <c r="A5" s="26"/>
      <c r="B5" s="12"/>
      <c r="C5" s="311" t="s">
        <v>112</v>
      </c>
      <c r="D5" s="311"/>
      <c r="E5" s="312"/>
      <c r="F5" s="131"/>
      <c r="G5" s="134" t="s">
        <v>22</v>
      </c>
      <c r="H5" s="12"/>
      <c r="I5" s="12"/>
      <c r="J5" s="12"/>
      <c r="K5" s="12"/>
      <c r="L5" s="12"/>
      <c r="M5" s="12"/>
      <c r="N5" s="12"/>
      <c r="O5" s="12"/>
      <c r="P5" s="12"/>
    </row>
    <row r="6" spans="1:18" s="41" customFormat="1" ht="33" customHeight="1" thickBot="1">
      <c r="A6" s="27"/>
      <c r="C6" s="13"/>
      <c r="D6" s="13"/>
      <c r="E6" s="13"/>
      <c r="G6" s="13"/>
      <c r="H6" s="13"/>
      <c r="I6" s="13"/>
      <c r="J6" s="13"/>
      <c r="K6" s="13"/>
      <c r="L6" s="13"/>
      <c r="M6" s="13"/>
      <c r="N6" s="13"/>
      <c r="O6" s="13"/>
      <c r="P6" s="13"/>
    </row>
    <row r="7" spans="1:18" s="41" customFormat="1" ht="33" customHeight="1" thickBot="1">
      <c r="A7" s="301"/>
      <c r="B7" s="314" t="s">
        <v>135</v>
      </c>
      <c r="C7" s="298"/>
      <c r="D7" s="298"/>
      <c r="E7" s="298"/>
      <c r="F7" s="298"/>
      <c r="G7" s="298"/>
      <c r="H7" s="298"/>
      <c r="I7" s="298"/>
      <c r="J7" s="298"/>
      <c r="K7" s="298"/>
      <c r="L7" s="298"/>
      <c r="M7" s="298"/>
      <c r="N7" s="298"/>
      <c r="O7" s="298"/>
      <c r="P7" s="299"/>
    </row>
    <row r="8" spans="1:18" s="41" customFormat="1" ht="33" customHeight="1" thickBot="1">
      <c r="A8" s="302"/>
      <c r="B8" s="321"/>
      <c r="C8" s="308"/>
      <c r="D8" s="308"/>
      <c r="E8" s="308"/>
      <c r="F8" s="308"/>
      <c r="G8" s="308"/>
      <c r="H8" s="308"/>
      <c r="I8" s="308"/>
      <c r="J8" s="308"/>
      <c r="K8" s="308"/>
      <c r="L8" s="308"/>
      <c r="M8" s="309"/>
      <c r="N8" s="290" t="s">
        <v>10</v>
      </c>
      <c r="O8" s="292"/>
      <c r="P8" s="15" t="s">
        <v>23</v>
      </c>
    </row>
    <row r="9" spans="1:18" ht="33" customHeight="1" thickBot="1">
      <c r="A9" s="303"/>
      <c r="B9" s="172" t="s">
        <v>113</v>
      </c>
      <c r="C9" s="172" t="s">
        <v>114</v>
      </c>
      <c r="D9" s="172" t="s">
        <v>115</v>
      </c>
      <c r="E9" s="172" t="s">
        <v>116</v>
      </c>
      <c r="F9" s="172" t="s">
        <v>117</v>
      </c>
      <c r="G9" s="172" t="s">
        <v>118</v>
      </c>
      <c r="H9" s="172" t="s">
        <v>119</v>
      </c>
      <c r="I9" s="172" t="s">
        <v>120</v>
      </c>
      <c r="J9" s="172" t="s">
        <v>121</v>
      </c>
      <c r="K9" s="172" t="s">
        <v>122</v>
      </c>
      <c r="L9" s="172" t="s">
        <v>123</v>
      </c>
      <c r="M9" s="173" t="s">
        <v>124</v>
      </c>
      <c r="N9" s="147" t="s">
        <v>37</v>
      </c>
      <c r="O9" s="148" t="s">
        <v>38</v>
      </c>
      <c r="P9" s="18" t="s">
        <v>9</v>
      </c>
    </row>
    <row r="10" spans="1:18" ht="16.5" customHeight="1" thickBot="1">
      <c r="A10" s="290" t="s">
        <v>18</v>
      </c>
      <c r="B10" s="291"/>
      <c r="C10" s="291"/>
      <c r="D10" s="291"/>
      <c r="E10" s="291"/>
      <c r="F10" s="291"/>
      <c r="G10" s="291"/>
      <c r="H10" s="291"/>
      <c r="I10" s="291"/>
      <c r="J10" s="291"/>
      <c r="K10" s="291"/>
      <c r="L10" s="291"/>
      <c r="M10" s="291"/>
      <c r="N10" s="291"/>
      <c r="O10" s="291"/>
      <c r="P10" s="292"/>
    </row>
    <row r="11" spans="1:18" ht="16.5" customHeight="1">
      <c r="A11" s="42" t="s">
        <v>20</v>
      </c>
      <c r="B11" s="6"/>
      <c r="C11" s="6"/>
      <c r="D11" s="6"/>
      <c r="E11" s="6"/>
      <c r="F11" s="6"/>
      <c r="G11" s="6"/>
      <c r="H11" s="6"/>
      <c r="I11" s="6"/>
      <c r="J11" s="6"/>
      <c r="K11" s="6"/>
      <c r="L11" s="6"/>
      <c r="M11" s="6"/>
      <c r="N11" s="156">
        <f t="shared" ref="N11:N12" si="0">SUM(B11:M11)</f>
        <v>0</v>
      </c>
      <c r="O11" s="157" t="str">
        <f>IF(N11=0,"",(N11/$N$51))</f>
        <v/>
      </c>
      <c r="P11" s="245" t="str">
        <f>IF(N11=0,"",((N11/$N$51)*($F$5)))</f>
        <v/>
      </c>
    </row>
    <row r="12" spans="1:18" ht="16.5" customHeight="1" thickBot="1">
      <c r="A12" s="43" t="s">
        <v>30</v>
      </c>
      <c r="B12" s="6"/>
      <c r="C12" s="6"/>
      <c r="D12" s="6"/>
      <c r="E12" s="6"/>
      <c r="F12" s="6"/>
      <c r="G12" s="6"/>
      <c r="H12" s="6"/>
      <c r="I12" s="6"/>
      <c r="J12" s="6"/>
      <c r="K12" s="6"/>
      <c r="L12" s="6"/>
      <c r="M12" s="6"/>
      <c r="N12" s="156">
        <f t="shared" si="0"/>
        <v>0</v>
      </c>
      <c r="O12" s="157" t="str">
        <f>IF(N12=0,"",(N12/$N$51))</f>
        <v/>
      </c>
      <c r="P12" s="245" t="str">
        <f>IF(N12=0,"",((N12/$N$51)*($F$5)))</f>
        <v/>
      </c>
    </row>
    <row r="13" spans="1:18" ht="16.5" customHeight="1" thickBot="1">
      <c r="A13" s="290" t="s">
        <v>8</v>
      </c>
      <c r="B13" s="291"/>
      <c r="C13" s="291"/>
      <c r="D13" s="291"/>
      <c r="E13" s="291"/>
      <c r="F13" s="291"/>
      <c r="G13" s="291"/>
      <c r="H13" s="291"/>
      <c r="I13" s="291"/>
      <c r="J13" s="291"/>
      <c r="K13" s="291"/>
      <c r="L13" s="291"/>
      <c r="M13" s="291"/>
      <c r="N13" s="291"/>
      <c r="O13" s="291"/>
      <c r="P13" s="292"/>
    </row>
    <row r="14" spans="1:18" ht="16.5" customHeight="1" thickBot="1">
      <c r="A14" s="52" t="s">
        <v>26</v>
      </c>
      <c r="B14" s="6"/>
      <c r="C14" s="6"/>
      <c r="D14" s="6"/>
      <c r="E14" s="6"/>
      <c r="F14" s="6"/>
      <c r="G14" s="6"/>
      <c r="H14" s="6"/>
      <c r="I14" s="6"/>
      <c r="J14" s="6"/>
      <c r="K14" s="6"/>
      <c r="L14" s="6"/>
      <c r="M14" s="6"/>
      <c r="N14" s="158">
        <f>SUM(B14:M14)</f>
        <v>0</v>
      </c>
      <c r="O14" s="159" t="str">
        <f>IF(N14=0,"",(N14/$N$51))</f>
        <v/>
      </c>
      <c r="P14" s="245" t="str">
        <f>IF(N14=0,"",((N14/N51)*(F5)))</f>
        <v/>
      </c>
    </row>
    <row r="15" spans="1:18" ht="16.5" customHeight="1" thickBot="1">
      <c r="A15" s="297" t="s">
        <v>21</v>
      </c>
      <c r="B15" s="294"/>
      <c r="C15" s="294"/>
      <c r="D15" s="294"/>
      <c r="E15" s="294"/>
      <c r="F15" s="294"/>
      <c r="G15" s="294"/>
      <c r="H15" s="294"/>
      <c r="I15" s="294"/>
      <c r="J15" s="294"/>
      <c r="K15" s="294"/>
      <c r="L15" s="294"/>
      <c r="M15" s="294"/>
      <c r="N15" s="294"/>
      <c r="O15" s="294"/>
      <c r="P15" s="295"/>
      <c r="Q15" s="21"/>
      <c r="R15" s="21"/>
    </row>
    <row r="16" spans="1:18" ht="16.5" customHeight="1" thickBot="1">
      <c r="A16" s="52" t="s">
        <v>33</v>
      </c>
      <c r="B16" s="6"/>
      <c r="C16" s="6"/>
      <c r="D16" s="6"/>
      <c r="E16" s="6"/>
      <c r="F16" s="6"/>
      <c r="G16" s="6"/>
      <c r="H16" s="6"/>
      <c r="I16" s="6"/>
      <c r="J16" s="6"/>
      <c r="K16" s="6"/>
      <c r="L16" s="6"/>
      <c r="M16" s="6"/>
      <c r="N16" s="156">
        <f>SUM(B16:M16)</f>
        <v>0</v>
      </c>
      <c r="O16" s="159" t="str">
        <f>IF(N16=0,"",(N16/$N$51))</f>
        <v/>
      </c>
      <c r="P16" s="245" t="str">
        <f>IF(N16=0,"",((N16/N51)*(F5)))</f>
        <v/>
      </c>
      <c r="Q16" s="21"/>
      <c r="R16" s="21"/>
    </row>
    <row r="17" spans="1:16" ht="16.5" customHeight="1" thickBot="1">
      <c r="A17" s="290" t="s">
        <v>31</v>
      </c>
      <c r="B17" s="291"/>
      <c r="C17" s="291"/>
      <c r="D17" s="291"/>
      <c r="E17" s="291"/>
      <c r="F17" s="291"/>
      <c r="G17" s="291"/>
      <c r="H17" s="291"/>
      <c r="I17" s="291"/>
      <c r="J17" s="291"/>
      <c r="K17" s="291"/>
      <c r="L17" s="291"/>
      <c r="M17" s="291"/>
      <c r="N17" s="291"/>
      <c r="O17" s="291"/>
      <c r="P17" s="292"/>
    </row>
    <row r="18" spans="1:16" ht="16.5" customHeight="1">
      <c r="A18" s="42" t="s">
        <v>2</v>
      </c>
      <c r="B18" s="6"/>
      <c r="C18" s="6"/>
      <c r="D18" s="6"/>
      <c r="E18" s="6"/>
      <c r="F18" s="6"/>
      <c r="G18" s="6"/>
      <c r="H18" s="6"/>
      <c r="I18" s="6"/>
      <c r="J18" s="6"/>
      <c r="K18" s="6"/>
      <c r="L18" s="6"/>
      <c r="M18" s="6"/>
      <c r="N18" s="156">
        <f t="shared" ref="N18:N19" si="1">SUM(B18:M18)</f>
        <v>0</v>
      </c>
      <c r="O18" s="157" t="str">
        <f>IF(N18=0,"",(N18/$N$51))</f>
        <v/>
      </c>
      <c r="P18" s="245" t="str">
        <f>IF(N18=0,"",((N18/N51)*(F5)))</f>
        <v/>
      </c>
    </row>
    <row r="19" spans="1:16" ht="16.5" customHeight="1" thickBot="1">
      <c r="A19" s="43" t="s">
        <v>28</v>
      </c>
      <c r="B19" s="6"/>
      <c r="C19" s="6"/>
      <c r="D19" s="6"/>
      <c r="E19" s="6"/>
      <c r="F19" s="6"/>
      <c r="G19" s="6"/>
      <c r="H19" s="6"/>
      <c r="I19" s="6"/>
      <c r="J19" s="6"/>
      <c r="K19" s="6"/>
      <c r="L19" s="6"/>
      <c r="M19" s="6"/>
      <c r="N19" s="156">
        <f t="shared" si="1"/>
        <v>0</v>
      </c>
      <c r="O19" s="157" t="str">
        <f>IF(N19=0,"",(N19/$N$51))</f>
        <v/>
      </c>
      <c r="P19" s="245" t="str">
        <f>IF(N19=0,"",((N19/N51)*(F5)))</f>
        <v/>
      </c>
    </row>
    <row r="20" spans="1:16" ht="16.5" customHeight="1" thickBot="1">
      <c r="A20" s="290" t="s">
        <v>32</v>
      </c>
      <c r="B20" s="291"/>
      <c r="C20" s="291"/>
      <c r="D20" s="291"/>
      <c r="E20" s="291"/>
      <c r="F20" s="291"/>
      <c r="G20" s="291"/>
      <c r="H20" s="291"/>
      <c r="I20" s="291"/>
      <c r="J20" s="291"/>
      <c r="K20" s="291"/>
      <c r="L20" s="291"/>
      <c r="M20" s="291"/>
      <c r="N20" s="291"/>
      <c r="O20" s="291"/>
      <c r="P20" s="292"/>
    </row>
    <row r="21" spans="1:16" ht="16.5" customHeight="1">
      <c r="A21" s="42" t="s">
        <v>3</v>
      </c>
      <c r="B21" s="6"/>
      <c r="C21" s="6"/>
      <c r="D21" s="6"/>
      <c r="E21" s="6"/>
      <c r="F21" s="6"/>
      <c r="G21" s="6"/>
      <c r="H21" s="6"/>
      <c r="I21" s="6"/>
      <c r="J21" s="6"/>
      <c r="K21" s="6"/>
      <c r="L21" s="6"/>
      <c r="M21" s="6"/>
      <c r="N21" s="156">
        <f>SUM(B21:M21)</f>
        <v>0</v>
      </c>
      <c r="O21" s="157" t="str">
        <f>IF(N21=0,"",(N21/$N$51))</f>
        <v/>
      </c>
      <c r="P21" s="245" t="str">
        <f>IF(N21=0,"",((N21/$N$51)*($F$5)))</f>
        <v/>
      </c>
    </row>
    <row r="22" spans="1:16" ht="16.5" customHeight="1" thickBot="1">
      <c r="A22" s="45" t="s">
        <v>6</v>
      </c>
      <c r="B22" s="6"/>
      <c r="C22" s="6"/>
      <c r="D22" s="6"/>
      <c r="E22" s="6"/>
      <c r="F22" s="6"/>
      <c r="G22" s="6"/>
      <c r="H22" s="6"/>
      <c r="I22" s="6"/>
      <c r="J22" s="6"/>
      <c r="K22" s="6"/>
      <c r="L22" s="6"/>
      <c r="M22" s="6"/>
      <c r="N22" s="156">
        <f>SUM(B22:M22)</f>
        <v>0</v>
      </c>
      <c r="O22" s="157" t="str">
        <f>IF(N22=0,"",(N22/$N$51))</f>
        <v/>
      </c>
      <c r="P22" s="245" t="str">
        <f>IF(N22=0,"",((N22/$N$51)*($F$5)))</f>
        <v/>
      </c>
    </row>
    <row r="23" spans="1:16" ht="16.5" customHeight="1" thickBot="1">
      <c r="A23" s="293" t="s">
        <v>44</v>
      </c>
      <c r="B23" s="294"/>
      <c r="C23" s="294"/>
      <c r="D23" s="294"/>
      <c r="E23" s="294"/>
      <c r="F23" s="294"/>
      <c r="G23" s="294"/>
      <c r="H23" s="294"/>
      <c r="I23" s="294"/>
      <c r="J23" s="294"/>
      <c r="K23" s="294"/>
      <c r="L23" s="294"/>
      <c r="M23" s="294"/>
      <c r="N23" s="294"/>
      <c r="O23" s="294"/>
      <c r="P23" s="295"/>
    </row>
    <row r="24" spans="1:16" ht="16.5" customHeight="1">
      <c r="A24" s="42" t="s">
        <v>29</v>
      </c>
      <c r="B24" s="30"/>
      <c r="C24" s="6"/>
      <c r="D24" s="6"/>
      <c r="E24" s="6"/>
      <c r="F24" s="6"/>
      <c r="G24" s="6"/>
      <c r="H24" s="6"/>
      <c r="I24" s="6"/>
      <c r="J24" s="6"/>
      <c r="K24" s="6"/>
      <c r="L24" s="6"/>
      <c r="M24" s="6"/>
      <c r="N24" s="156">
        <f>SUM(B24:M24)</f>
        <v>0</v>
      </c>
      <c r="O24" s="157" t="str">
        <f>IF(N24=0,"",(N24/$N$51))</f>
        <v/>
      </c>
      <c r="P24" s="245" t="str">
        <f>IF(N24=0,"",((N24/$N$51)*($F$5)))</f>
        <v/>
      </c>
    </row>
    <row r="25" spans="1:16" ht="16.5" customHeight="1">
      <c r="A25" s="43" t="s">
        <v>27</v>
      </c>
      <c r="B25" s="30"/>
      <c r="C25" s="6"/>
      <c r="D25" s="6"/>
      <c r="E25" s="6"/>
      <c r="F25" s="6"/>
      <c r="G25" s="6"/>
      <c r="H25" s="6"/>
      <c r="I25" s="6"/>
      <c r="J25" s="6"/>
      <c r="K25" s="6"/>
      <c r="L25" s="6"/>
      <c r="M25" s="6"/>
      <c r="N25" s="156">
        <f>SUM(B25:M25)</f>
        <v>0</v>
      </c>
      <c r="O25" s="157" t="str">
        <f>IF(N25=0,"",(N25/$N$51))</f>
        <v/>
      </c>
      <c r="P25" s="245" t="str">
        <f>IF(N25=0,"",((N25/$N$51)*($F$5)))</f>
        <v/>
      </c>
    </row>
    <row r="26" spans="1:16" ht="16.5" customHeight="1">
      <c r="A26" s="58" t="s">
        <v>14</v>
      </c>
      <c r="B26" s="30"/>
      <c r="C26" s="6"/>
      <c r="D26" s="6"/>
      <c r="E26" s="6"/>
      <c r="F26" s="6"/>
      <c r="G26" s="6"/>
      <c r="H26" s="6"/>
      <c r="I26" s="6"/>
      <c r="J26" s="6"/>
      <c r="K26" s="6"/>
      <c r="L26" s="6"/>
      <c r="M26" s="6"/>
      <c r="N26" s="156">
        <f>SUM(B26:M26)</f>
        <v>0</v>
      </c>
      <c r="O26" s="157" t="str">
        <f>IF(N26=0,"",(N26/$N$51))</f>
        <v/>
      </c>
      <c r="P26" s="245" t="str">
        <f t="shared" ref="P26:P27" si="2">IF(N26=0,"",((N26/$N$51)*($F$5)))</f>
        <v/>
      </c>
    </row>
    <row r="27" spans="1:16" ht="16.5" customHeight="1" thickBot="1">
      <c r="A27" s="68" t="s">
        <v>50</v>
      </c>
      <c r="B27" s="30"/>
      <c r="C27" s="6"/>
      <c r="D27" s="6"/>
      <c r="E27" s="6"/>
      <c r="F27" s="6"/>
      <c r="G27" s="6"/>
      <c r="H27" s="6"/>
      <c r="I27" s="6"/>
      <c r="J27" s="6"/>
      <c r="K27" s="6"/>
      <c r="L27" s="6"/>
      <c r="M27" s="6"/>
      <c r="N27" s="156">
        <f>SUM(B27:M27)</f>
        <v>0</v>
      </c>
      <c r="O27" s="157" t="str">
        <f>IF(N27=0,"",(N27/$N$51))</f>
        <v/>
      </c>
      <c r="P27" s="245" t="str">
        <f t="shared" si="2"/>
        <v/>
      </c>
    </row>
    <row r="28" spans="1:16" ht="16.5" customHeight="1" thickBot="1">
      <c r="A28" s="296" t="s">
        <v>36</v>
      </c>
      <c r="B28" s="291"/>
      <c r="C28" s="291"/>
      <c r="D28" s="291"/>
      <c r="E28" s="291"/>
      <c r="F28" s="291"/>
      <c r="G28" s="291"/>
      <c r="H28" s="291"/>
      <c r="I28" s="291"/>
      <c r="J28" s="291"/>
      <c r="K28" s="291"/>
      <c r="L28" s="291"/>
      <c r="M28" s="291"/>
      <c r="N28" s="291"/>
      <c r="O28" s="291"/>
      <c r="P28" s="292"/>
    </row>
    <row r="29" spans="1:16" ht="16.5" customHeight="1">
      <c r="A29" s="89" t="s">
        <v>49</v>
      </c>
      <c r="B29" s="6"/>
      <c r="C29" s="6"/>
      <c r="D29" s="6"/>
      <c r="E29" s="6"/>
      <c r="F29" s="6"/>
      <c r="G29" s="6"/>
      <c r="H29" s="6"/>
      <c r="I29" s="6"/>
      <c r="J29" s="6"/>
      <c r="K29" s="6"/>
      <c r="L29" s="6"/>
      <c r="M29" s="6"/>
      <c r="N29" s="156">
        <f>SUM(B29:M29)</f>
        <v>0</v>
      </c>
      <c r="O29" s="157" t="str">
        <f>IF(N29=0,"",(N29/$N$51))</f>
        <v/>
      </c>
      <c r="P29" s="245" t="str">
        <f>IF(N29=0,"",((N29/$N$51)*($F$5)))</f>
        <v/>
      </c>
    </row>
    <row r="30" spans="1:16" ht="16.5" customHeight="1" thickBot="1">
      <c r="A30" s="90" t="s">
        <v>48</v>
      </c>
      <c r="B30" s="6"/>
      <c r="C30" s="6"/>
      <c r="D30" s="6"/>
      <c r="E30" s="6"/>
      <c r="F30" s="6"/>
      <c r="G30" s="6"/>
      <c r="H30" s="6"/>
      <c r="I30" s="6"/>
      <c r="J30" s="6"/>
      <c r="K30" s="6"/>
      <c r="L30" s="6"/>
      <c r="M30" s="6"/>
      <c r="N30" s="169">
        <f>SUM(B30:M30)</f>
        <v>0</v>
      </c>
      <c r="O30" s="157" t="str">
        <f>IF(N30=0,"",(N30/$N$51))</f>
        <v/>
      </c>
      <c r="P30" s="245" t="str">
        <f>IF(N30=0,"",((N30/$N$51)*($F$5)))</f>
        <v/>
      </c>
    </row>
    <row r="31" spans="1:16" ht="16.5" customHeight="1" thickBot="1">
      <c r="A31" s="290" t="s">
        <v>42</v>
      </c>
      <c r="B31" s="291"/>
      <c r="C31" s="291"/>
      <c r="D31" s="291"/>
      <c r="E31" s="291"/>
      <c r="F31" s="291"/>
      <c r="G31" s="291"/>
      <c r="H31" s="291"/>
      <c r="I31" s="291"/>
      <c r="J31" s="291"/>
      <c r="K31" s="291"/>
      <c r="L31" s="291"/>
      <c r="M31" s="291"/>
      <c r="N31" s="291"/>
      <c r="O31" s="291"/>
      <c r="P31" s="292"/>
    </row>
    <row r="32" spans="1:16" ht="16.5" customHeight="1">
      <c r="A32" s="42" t="s">
        <v>41</v>
      </c>
      <c r="B32" s="6"/>
      <c r="C32" s="6"/>
      <c r="D32" s="6"/>
      <c r="E32" s="6"/>
      <c r="F32" s="6"/>
      <c r="G32" s="6"/>
      <c r="H32" s="6"/>
      <c r="I32" s="6"/>
      <c r="J32" s="6"/>
      <c r="K32" s="6"/>
      <c r="L32" s="6"/>
      <c r="M32" s="6"/>
      <c r="N32" s="158">
        <f>SUM(B32:M32)</f>
        <v>0</v>
      </c>
      <c r="O32" s="170" t="str">
        <f>IF(N32=0,"",(N32/$N$51))</f>
        <v/>
      </c>
      <c r="P32" s="245" t="str">
        <f>IF(N32=0,"",((N32/N51)*(F5)))</f>
        <v/>
      </c>
    </row>
    <row r="33" spans="1:16" ht="16.5" customHeight="1" thickBot="1">
      <c r="A33" s="44" t="s">
        <v>7</v>
      </c>
      <c r="B33" s="6"/>
      <c r="C33" s="6"/>
      <c r="D33" s="6"/>
      <c r="E33" s="6"/>
      <c r="F33" s="6"/>
      <c r="G33" s="6"/>
      <c r="H33" s="6"/>
      <c r="I33" s="6"/>
      <c r="J33" s="6"/>
      <c r="K33" s="6"/>
      <c r="L33" s="6"/>
      <c r="M33" s="6"/>
      <c r="N33" s="158">
        <f>SUM(B33:M33)</f>
        <v>0</v>
      </c>
      <c r="O33" s="170" t="str">
        <f>IF(N33=0,"",(N33/$N$51))</f>
        <v/>
      </c>
      <c r="P33" s="245" t="str">
        <f>IF(N33=0,"",((N33/N51)*(F5)))</f>
        <v/>
      </c>
    </row>
    <row r="34" spans="1:16" ht="16.5" customHeight="1" thickBot="1">
      <c r="A34" s="290" t="s">
        <v>39</v>
      </c>
      <c r="B34" s="291"/>
      <c r="C34" s="291"/>
      <c r="D34" s="291"/>
      <c r="E34" s="291"/>
      <c r="F34" s="291"/>
      <c r="G34" s="291"/>
      <c r="H34" s="291"/>
      <c r="I34" s="291"/>
      <c r="J34" s="291"/>
      <c r="K34" s="291"/>
      <c r="L34" s="291"/>
      <c r="M34" s="291"/>
      <c r="N34" s="291"/>
      <c r="O34" s="291"/>
      <c r="P34" s="292"/>
    </row>
    <row r="35" spans="1:16" ht="16.5" customHeight="1" thickBot="1">
      <c r="A35" s="42" t="str">
        <f>CALCULATIONS!A28</f>
        <v xml:space="preserve">Clinical non-risk </v>
      </c>
      <c r="B35" s="6"/>
      <c r="C35" s="6"/>
      <c r="D35" s="6"/>
      <c r="E35" s="6"/>
      <c r="F35" s="6"/>
      <c r="G35" s="6"/>
      <c r="H35" s="6"/>
      <c r="I35" s="6"/>
      <c r="J35" s="6"/>
      <c r="K35" s="6"/>
      <c r="L35" s="6"/>
      <c r="M35" s="6"/>
      <c r="N35" s="158">
        <f t="shared" ref="N35:N49" si="3">SUM(B35:M35)</f>
        <v>0</v>
      </c>
      <c r="O35" s="170" t="str">
        <f t="shared" ref="O35:O50" si="4">IF(N35=0,"",(N35/$N$51))</f>
        <v/>
      </c>
      <c r="P35" s="245" t="str">
        <f>IF(N35=0,"",((N35/$N$51)*($F$5)))</f>
        <v/>
      </c>
    </row>
    <row r="36" spans="1:16" ht="16.5" customHeight="1" thickBot="1">
      <c r="A36" s="42" t="str">
        <f>CALCULATIONS!A29</f>
        <v>Clinical risk</v>
      </c>
      <c r="B36" s="6"/>
      <c r="C36" s="6"/>
      <c r="D36" s="6"/>
      <c r="E36" s="6"/>
      <c r="F36" s="6"/>
      <c r="G36" s="6"/>
      <c r="H36" s="6"/>
      <c r="I36" s="6"/>
      <c r="J36" s="6"/>
      <c r="K36" s="6"/>
      <c r="L36" s="6"/>
      <c r="M36" s="6"/>
      <c r="N36" s="158">
        <f t="shared" si="3"/>
        <v>0</v>
      </c>
      <c r="O36" s="170" t="str">
        <f t="shared" si="4"/>
        <v/>
      </c>
      <c r="P36" s="245" t="str">
        <f>IF(N36=0,"",((N36/$N$51)*($F$5)))</f>
        <v/>
      </c>
    </row>
    <row r="37" spans="1:16" ht="16.5" customHeight="1" thickBot="1">
      <c r="A37" s="42" t="str">
        <f>CALCULATIONS!A30</f>
        <v>Plastic gloves</v>
      </c>
      <c r="B37" s="6"/>
      <c r="C37" s="6"/>
      <c r="D37" s="6"/>
      <c r="E37" s="6"/>
      <c r="F37" s="6"/>
      <c r="G37" s="6"/>
      <c r="H37" s="6"/>
      <c r="I37" s="6"/>
      <c r="J37" s="6"/>
      <c r="K37" s="6"/>
      <c r="L37" s="6"/>
      <c r="M37" s="6"/>
      <c r="N37" s="158">
        <f t="shared" si="3"/>
        <v>0</v>
      </c>
      <c r="O37" s="170" t="str">
        <f t="shared" si="4"/>
        <v/>
      </c>
      <c r="P37" s="245" t="str">
        <f t="shared" ref="P37:P50" si="5">IF(N37=0,"",((N37/$N$51)*($F$5)))</f>
        <v/>
      </c>
    </row>
    <row r="38" spans="1:16" ht="16.5" customHeight="1" thickBot="1">
      <c r="A38" s="42" t="str">
        <f>CALCULATIONS!A31</f>
        <v>Plastic aprons</v>
      </c>
      <c r="B38" s="6"/>
      <c r="C38" s="6"/>
      <c r="D38" s="6"/>
      <c r="E38" s="6"/>
      <c r="F38" s="6"/>
      <c r="G38" s="6"/>
      <c r="H38" s="6"/>
      <c r="I38" s="6"/>
      <c r="J38" s="6"/>
      <c r="K38" s="6"/>
      <c r="L38" s="6"/>
      <c r="M38" s="6"/>
      <c r="N38" s="158">
        <f t="shared" si="3"/>
        <v>0</v>
      </c>
      <c r="O38" s="170" t="str">
        <f t="shared" si="4"/>
        <v/>
      </c>
      <c r="P38" s="245" t="str">
        <f t="shared" si="5"/>
        <v/>
      </c>
    </row>
    <row r="39" spans="1:16" ht="16.5" customHeight="1" thickBot="1">
      <c r="A39" s="42" t="str">
        <f>CALCULATIONS!A32</f>
        <v>Unused materials</v>
      </c>
      <c r="B39" s="6"/>
      <c r="C39" s="6"/>
      <c r="D39" s="6"/>
      <c r="E39" s="6"/>
      <c r="F39" s="6"/>
      <c r="G39" s="6"/>
      <c r="H39" s="6"/>
      <c r="I39" s="6"/>
      <c r="J39" s="6"/>
      <c r="K39" s="6"/>
      <c r="L39" s="6"/>
      <c r="M39" s="6"/>
      <c r="N39" s="158">
        <f t="shared" si="3"/>
        <v>0</v>
      </c>
      <c r="O39" s="170" t="str">
        <f t="shared" si="4"/>
        <v/>
      </c>
      <c r="P39" s="245" t="str">
        <f t="shared" si="5"/>
        <v/>
      </c>
    </row>
    <row r="40" spans="1:16" ht="16.5" customHeight="1" thickBot="1">
      <c r="A40" s="42" t="str">
        <f>CALCULATIONS!A33</f>
        <v>Covers (composite)</v>
      </c>
      <c r="B40" s="6"/>
      <c r="C40" s="6"/>
      <c r="D40" s="6"/>
      <c r="E40" s="6"/>
      <c r="F40" s="6"/>
      <c r="G40" s="6"/>
      <c r="H40" s="6"/>
      <c r="I40" s="6"/>
      <c r="J40" s="6"/>
      <c r="K40" s="6"/>
      <c r="L40" s="6"/>
      <c r="M40" s="6"/>
      <c r="N40" s="158">
        <f t="shared" si="3"/>
        <v>0</v>
      </c>
      <c r="O40" s="170" t="str">
        <f t="shared" si="4"/>
        <v/>
      </c>
      <c r="P40" s="245" t="str">
        <f t="shared" si="5"/>
        <v/>
      </c>
    </row>
    <row r="41" spans="1:16" ht="16.5" customHeight="1" thickBot="1">
      <c r="A41" s="42" t="str">
        <f>CALCULATIONS!A34</f>
        <v>Gowns (composite)</v>
      </c>
      <c r="B41" s="6"/>
      <c r="C41" s="6"/>
      <c r="D41" s="6"/>
      <c r="E41" s="6"/>
      <c r="F41" s="6"/>
      <c r="G41" s="6"/>
      <c r="H41" s="6"/>
      <c r="I41" s="6"/>
      <c r="J41" s="6"/>
      <c r="K41" s="6"/>
      <c r="L41" s="6"/>
      <c r="M41" s="6"/>
      <c r="N41" s="158">
        <f t="shared" si="3"/>
        <v>0</v>
      </c>
      <c r="O41" s="170" t="str">
        <f t="shared" si="4"/>
        <v/>
      </c>
      <c r="P41" s="245" t="str">
        <f t="shared" si="5"/>
        <v/>
      </c>
    </row>
    <row r="42" spans="1:16" ht="16.5" customHeight="1" thickBot="1">
      <c r="A42" s="42" t="str">
        <f>CALCULATIONS!A35</f>
        <v>CSSD wrapping</v>
      </c>
      <c r="B42" s="6"/>
      <c r="C42" s="6"/>
      <c r="D42" s="6"/>
      <c r="E42" s="6"/>
      <c r="F42" s="6"/>
      <c r="G42" s="6"/>
      <c r="H42" s="6"/>
      <c r="I42" s="6"/>
      <c r="J42" s="6"/>
      <c r="K42" s="6"/>
      <c r="L42" s="6"/>
      <c r="M42" s="6"/>
      <c r="N42" s="158">
        <f t="shared" si="3"/>
        <v>0</v>
      </c>
      <c r="O42" s="170" t="str">
        <f t="shared" si="4"/>
        <v/>
      </c>
      <c r="P42" s="245" t="str">
        <f t="shared" si="5"/>
        <v/>
      </c>
    </row>
    <row r="43" spans="1:16" ht="16.5" customHeight="1" thickBot="1">
      <c r="A43" s="42" t="str">
        <f>CALCULATIONS!A36</f>
        <v>Unrecoverable packaging</v>
      </c>
      <c r="B43" s="6"/>
      <c r="C43" s="6"/>
      <c r="D43" s="6"/>
      <c r="E43" s="6"/>
      <c r="F43" s="6"/>
      <c r="G43" s="6"/>
      <c r="H43" s="6"/>
      <c r="I43" s="6"/>
      <c r="J43" s="6"/>
      <c r="K43" s="6"/>
      <c r="L43" s="6"/>
      <c r="M43" s="6"/>
      <c r="N43" s="158">
        <f t="shared" si="3"/>
        <v>0</v>
      </c>
      <c r="O43" s="170" t="str">
        <f t="shared" si="4"/>
        <v/>
      </c>
      <c r="P43" s="245" t="str">
        <f t="shared" si="5"/>
        <v/>
      </c>
    </row>
    <row r="44" spans="1:16" ht="16.5" customHeight="1" thickBot="1">
      <c r="A44" s="42" t="str">
        <f>CALCULATIONS!A37</f>
        <v>IV bags (empty)</v>
      </c>
      <c r="B44" s="6"/>
      <c r="C44" s="6"/>
      <c r="D44" s="6"/>
      <c r="E44" s="6"/>
      <c r="F44" s="6"/>
      <c r="G44" s="6"/>
      <c r="H44" s="6"/>
      <c r="I44" s="6"/>
      <c r="J44" s="6"/>
      <c r="K44" s="6"/>
      <c r="L44" s="6"/>
      <c r="M44" s="6"/>
      <c r="N44" s="158">
        <f t="shared" si="3"/>
        <v>0</v>
      </c>
      <c r="O44" s="170" t="str">
        <f t="shared" si="4"/>
        <v/>
      </c>
      <c r="P44" s="245" t="str">
        <f t="shared" si="5"/>
        <v/>
      </c>
    </row>
    <row r="45" spans="1:16" ht="16.5" customHeight="1" thickBot="1">
      <c r="A45" s="42" t="str">
        <f>CALCULATIONS!A38</f>
        <v>IV &amp; urine bags (with liquid)</v>
      </c>
      <c r="B45" s="6"/>
      <c r="C45" s="6"/>
      <c r="D45" s="6"/>
      <c r="E45" s="6"/>
      <c r="F45" s="6"/>
      <c r="G45" s="6"/>
      <c r="H45" s="6"/>
      <c r="I45" s="6"/>
      <c r="J45" s="6"/>
      <c r="K45" s="6"/>
      <c r="L45" s="6"/>
      <c r="M45" s="6"/>
      <c r="N45" s="158">
        <f t="shared" si="3"/>
        <v>0</v>
      </c>
      <c r="O45" s="170" t="str">
        <f t="shared" si="4"/>
        <v/>
      </c>
      <c r="P45" s="245" t="str">
        <f t="shared" si="5"/>
        <v/>
      </c>
    </row>
    <row r="46" spans="1:16" ht="16.5" customHeight="1" thickBot="1">
      <c r="A46" s="42" t="str">
        <f>CALCULATIONS!A39</f>
        <v>Composite cups</v>
      </c>
      <c r="B46" s="6"/>
      <c r="C46" s="6"/>
      <c r="D46" s="6"/>
      <c r="E46" s="6"/>
      <c r="F46" s="6"/>
      <c r="G46" s="6"/>
      <c r="H46" s="6"/>
      <c r="I46" s="6"/>
      <c r="J46" s="6"/>
      <c r="K46" s="6"/>
      <c r="L46" s="6"/>
      <c r="M46" s="6"/>
      <c r="N46" s="158">
        <f t="shared" si="3"/>
        <v>0</v>
      </c>
      <c r="O46" s="170" t="str">
        <f t="shared" si="4"/>
        <v/>
      </c>
      <c r="P46" s="245" t="str">
        <f t="shared" si="5"/>
        <v/>
      </c>
    </row>
    <row r="47" spans="1:16" ht="16.5" customHeight="1" thickBot="1">
      <c r="A47" s="42" t="str">
        <f>CALCULATIONS!A40</f>
        <v>Lab samples / bodily fluids</v>
      </c>
      <c r="B47" s="6"/>
      <c r="C47" s="6"/>
      <c r="D47" s="6"/>
      <c r="E47" s="6"/>
      <c r="F47" s="6"/>
      <c r="G47" s="6"/>
      <c r="H47" s="6"/>
      <c r="I47" s="6"/>
      <c r="J47" s="6"/>
      <c r="K47" s="6"/>
      <c r="L47" s="6"/>
      <c r="M47" s="6"/>
      <c r="N47" s="158">
        <f t="shared" si="3"/>
        <v>0</v>
      </c>
      <c r="O47" s="170" t="str">
        <f t="shared" si="4"/>
        <v/>
      </c>
      <c r="P47" s="245" t="str">
        <f t="shared" si="5"/>
        <v/>
      </c>
    </row>
    <row r="48" spans="1:16" ht="16.5" customHeight="1" thickBot="1">
      <c r="A48" s="42" t="str">
        <f>CALCULATIONS!A41</f>
        <v>OTHER MATERIALS</v>
      </c>
      <c r="B48" s="6"/>
      <c r="C48" s="6"/>
      <c r="D48" s="6"/>
      <c r="E48" s="6"/>
      <c r="F48" s="6"/>
      <c r="G48" s="6"/>
      <c r="H48" s="6"/>
      <c r="I48" s="6"/>
      <c r="J48" s="6"/>
      <c r="K48" s="6"/>
      <c r="L48" s="6"/>
      <c r="M48" s="6"/>
      <c r="N48" s="158">
        <f t="shared" si="3"/>
        <v>0</v>
      </c>
      <c r="O48" s="170" t="str">
        <f t="shared" si="4"/>
        <v/>
      </c>
      <c r="P48" s="245" t="str">
        <f t="shared" si="5"/>
        <v/>
      </c>
    </row>
    <row r="49" spans="1:16" ht="16.5" customHeight="1" thickBot="1">
      <c r="A49" s="42" t="str">
        <f>CALCULATIONS!A42</f>
        <v>Ink cartridges</v>
      </c>
      <c r="B49" s="6"/>
      <c r="C49" s="6"/>
      <c r="D49" s="6"/>
      <c r="E49" s="6"/>
      <c r="F49" s="6"/>
      <c r="G49" s="6"/>
      <c r="H49" s="6"/>
      <c r="I49" s="6"/>
      <c r="J49" s="6"/>
      <c r="K49" s="6"/>
      <c r="L49" s="6"/>
      <c r="M49" s="6"/>
      <c r="N49" s="158">
        <f t="shared" si="3"/>
        <v>0</v>
      </c>
      <c r="O49" s="170" t="str">
        <f t="shared" si="4"/>
        <v/>
      </c>
      <c r="P49" s="245" t="str">
        <f t="shared" si="5"/>
        <v/>
      </c>
    </row>
    <row r="50" spans="1:16" ht="16.5" customHeight="1" thickBot="1">
      <c r="A50" s="42" t="str">
        <f>CALCULATIONS!A43</f>
        <v>Medicines</v>
      </c>
      <c r="B50" s="6"/>
      <c r="C50" s="6"/>
      <c r="D50" s="6"/>
      <c r="E50" s="6"/>
      <c r="F50" s="6"/>
      <c r="G50" s="6"/>
      <c r="H50" s="6"/>
      <c r="I50" s="6"/>
      <c r="J50" s="6"/>
      <c r="K50" s="6"/>
      <c r="L50" s="6"/>
      <c r="M50" s="6"/>
      <c r="N50" s="158">
        <f>SUM(B50:M50)</f>
        <v>0</v>
      </c>
      <c r="O50" s="170" t="str">
        <f t="shared" si="4"/>
        <v/>
      </c>
      <c r="P50" s="245" t="str">
        <f t="shared" si="5"/>
        <v/>
      </c>
    </row>
    <row r="51" spans="1:16" ht="16.5" customHeight="1" thickBot="1">
      <c r="A51" s="92" t="s">
        <v>51</v>
      </c>
      <c r="B51" s="174">
        <f t="shared" ref="B51:P51" si="6">SUM(B11:B50)</f>
        <v>0</v>
      </c>
      <c r="C51" s="175">
        <f t="shared" si="6"/>
        <v>0</v>
      </c>
      <c r="D51" s="175">
        <f t="shared" si="6"/>
        <v>0</v>
      </c>
      <c r="E51" s="175">
        <f t="shared" si="6"/>
        <v>0</v>
      </c>
      <c r="F51" s="175">
        <f t="shared" si="6"/>
        <v>0</v>
      </c>
      <c r="G51" s="175">
        <f t="shared" si="6"/>
        <v>0</v>
      </c>
      <c r="H51" s="175">
        <f t="shared" si="6"/>
        <v>0</v>
      </c>
      <c r="I51" s="175">
        <f t="shared" si="6"/>
        <v>0</v>
      </c>
      <c r="J51" s="175">
        <f t="shared" si="6"/>
        <v>0</v>
      </c>
      <c r="K51" s="175">
        <f t="shared" si="6"/>
        <v>0</v>
      </c>
      <c r="L51" s="175">
        <f t="shared" si="6"/>
        <v>0</v>
      </c>
      <c r="M51" s="176">
        <f t="shared" si="6"/>
        <v>0</v>
      </c>
      <c r="N51" s="177">
        <f t="shared" si="6"/>
        <v>0</v>
      </c>
      <c r="O51" s="178">
        <f t="shared" si="6"/>
        <v>0</v>
      </c>
      <c r="P51" s="179">
        <f t="shared" si="6"/>
        <v>0</v>
      </c>
    </row>
    <row r="52" spans="1:16" ht="16.5" customHeight="1">
      <c r="A52" s="39"/>
      <c r="B52" s="46"/>
      <c r="C52" s="46"/>
      <c r="D52" s="46"/>
      <c r="E52" s="46"/>
      <c r="F52" s="46"/>
      <c r="G52" s="46"/>
      <c r="H52" s="46"/>
      <c r="I52" s="46"/>
      <c r="J52" s="46"/>
      <c r="K52" s="46"/>
      <c r="L52" s="46"/>
      <c r="M52" s="46"/>
      <c r="N52" s="39"/>
      <c r="O52" s="39"/>
      <c r="P52" s="47"/>
    </row>
    <row r="53" spans="1:16" ht="16.5" customHeight="1">
      <c r="O53" s="39"/>
      <c r="P53" s="11"/>
    </row>
  </sheetData>
  <sheetProtection password="AD22" sheet="1" scenarios="1"/>
  <mergeCells count="18">
    <mergeCell ref="A15:P15"/>
    <mergeCell ref="A17:P17"/>
    <mergeCell ref="N8:O8"/>
    <mergeCell ref="A34:P34"/>
    <mergeCell ref="A20:P20"/>
    <mergeCell ref="A23:P23"/>
    <mergeCell ref="A28:P28"/>
    <mergeCell ref="A31:P31"/>
    <mergeCell ref="B8:M8"/>
    <mergeCell ref="A7:A9"/>
    <mergeCell ref="A1:P1"/>
    <mergeCell ref="A2:P2"/>
    <mergeCell ref="A10:P10"/>
    <mergeCell ref="A13:P13"/>
    <mergeCell ref="B7:P7"/>
    <mergeCell ref="C3:E3"/>
    <mergeCell ref="C5:E5"/>
    <mergeCell ref="P3:P4"/>
  </mergeCells>
  <phoneticPr fontId="8" type="noConversion"/>
  <printOptions horizontalCentered="1"/>
  <pageMargins left="0.74803149606299213" right="0.74803149606299213" top="0.98425196850393704" bottom="0.98425196850393704" header="0.51181102362204722" footer="0.51181102362204722"/>
  <pageSetup paperSize="9" orientation="portrait" horizontalDpi="4294967292" verticalDpi="4294967292"/>
  <colBreaks count="1" manualBreakCount="1">
    <brk id="16" max="1048575" man="1"/>
  </colBreaks>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53"/>
  <sheetViews>
    <sheetView topLeftCell="A16" zoomScaleNormal="90" zoomScaleSheetLayoutView="25" zoomScalePageLayoutView="90" workbookViewId="0">
      <selection activeCell="B14" sqref="B14"/>
    </sheetView>
  </sheetViews>
  <sheetFormatPr baseColWidth="10" defaultColWidth="9.1640625" defaultRowHeight="16.5" customHeight="1" x14ac:dyDescent="0"/>
  <cols>
    <col min="1" max="1" width="30.1640625" style="37" customWidth="1"/>
    <col min="2" max="3" width="14.6640625" style="37" customWidth="1"/>
    <col min="4" max="4" width="10.1640625" style="37" customWidth="1"/>
    <col min="5" max="5" width="10.6640625" style="37" customWidth="1"/>
    <col min="6" max="13" width="10.1640625" style="37" customWidth="1"/>
    <col min="14" max="15" width="11.83203125" style="37" customWidth="1"/>
    <col min="16" max="16" width="11.83203125" style="48" customWidth="1"/>
    <col min="17" max="16384" width="9.1640625" style="37"/>
  </cols>
  <sheetData>
    <row r="1" spans="1:18" ht="16.5" customHeight="1">
      <c r="A1" s="313" t="s">
        <v>40</v>
      </c>
      <c r="B1" s="313"/>
      <c r="C1" s="313"/>
      <c r="D1" s="313"/>
      <c r="E1" s="313"/>
      <c r="F1" s="313"/>
      <c r="G1" s="313"/>
      <c r="H1" s="313"/>
      <c r="I1" s="313"/>
      <c r="J1" s="313"/>
      <c r="K1" s="313"/>
      <c r="L1" s="313"/>
      <c r="M1" s="313"/>
      <c r="N1" s="313"/>
      <c r="O1" s="313"/>
      <c r="P1" s="313"/>
    </row>
    <row r="2" spans="1:18" ht="16.5" customHeight="1">
      <c r="A2" s="313" t="s">
        <v>108</v>
      </c>
      <c r="B2" s="313"/>
      <c r="C2" s="313"/>
      <c r="D2" s="313"/>
      <c r="E2" s="313"/>
      <c r="F2" s="313"/>
      <c r="G2" s="313"/>
      <c r="H2" s="313"/>
      <c r="I2" s="313"/>
      <c r="J2" s="313"/>
      <c r="K2" s="313"/>
      <c r="L2" s="313"/>
      <c r="M2" s="313"/>
      <c r="N2" s="313"/>
      <c r="O2" s="313"/>
      <c r="P2" s="313"/>
    </row>
    <row r="3" spans="1:18" ht="24" customHeight="1">
      <c r="A3" s="146"/>
      <c r="B3" s="146"/>
      <c r="C3" s="311" t="s">
        <v>111</v>
      </c>
      <c r="D3" s="311"/>
      <c r="E3" s="312"/>
      <c r="F3" s="131"/>
      <c r="G3" s="38"/>
      <c r="H3" s="146"/>
      <c r="I3" s="146"/>
      <c r="J3" s="146"/>
      <c r="K3" s="146"/>
      <c r="L3" s="146"/>
      <c r="M3" s="146"/>
      <c r="N3" s="144" t="s">
        <v>109</v>
      </c>
      <c r="O3" s="145">
        <f>F5-O4</f>
        <v>0</v>
      </c>
      <c r="P3" s="322" t="s">
        <v>22</v>
      </c>
    </row>
    <row r="4" spans="1:18" ht="26" customHeight="1">
      <c r="A4" s="146"/>
      <c r="B4" s="146"/>
      <c r="C4" s="142"/>
      <c r="D4" s="142"/>
      <c r="E4" s="142"/>
      <c r="F4" s="10"/>
      <c r="G4" s="10"/>
      <c r="H4" s="146"/>
      <c r="I4" s="146"/>
      <c r="J4" s="146"/>
      <c r="K4" s="146"/>
      <c r="L4" s="146"/>
      <c r="M4" s="146"/>
      <c r="N4" s="144" t="s">
        <v>110</v>
      </c>
      <c r="O4" s="145">
        <f>N51</f>
        <v>0</v>
      </c>
      <c r="P4" s="322"/>
    </row>
    <row r="5" spans="1:18" s="39" customFormat="1" ht="16.5" customHeight="1">
      <c r="A5" s="26"/>
      <c r="B5" s="12"/>
      <c r="C5" s="311" t="s">
        <v>112</v>
      </c>
      <c r="D5" s="311"/>
      <c r="E5" s="312"/>
      <c r="F5" s="131"/>
      <c r="G5" s="134" t="s">
        <v>22</v>
      </c>
      <c r="H5" s="12"/>
      <c r="I5" s="12"/>
      <c r="J5" s="12"/>
      <c r="K5" s="12"/>
      <c r="L5" s="12"/>
      <c r="M5" s="12"/>
      <c r="N5" s="12"/>
      <c r="O5" s="12"/>
      <c r="P5" s="12"/>
    </row>
    <row r="6" spans="1:18" s="41" customFormat="1" ht="33" customHeight="1" thickBot="1">
      <c r="A6" s="27"/>
      <c r="C6" s="13"/>
      <c r="D6" s="13"/>
      <c r="E6" s="13"/>
      <c r="G6" s="13"/>
      <c r="H6" s="13"/>
      <c r="I6" s="13"/>
      <c r="J6" s="13"/>
      <c r="K6" s="13"/>
      <c r="L6" s="13"/>
      <c r="M6" s="13"/>
      <c r="N6" s="13"/>
      <c r="O6" s="13"/>
      <c r="P6" s="13"/>
    </row>
    <row r="7" spans="1:18" s="41" customFormat="1" ht="33" customHeight="1" thickBot="1">
      <c r="A7" s="301"/>
      <c r="B7" s="314" t="s">
        <v>135</v>
      </c>
      <c r="C7" s="298"/>
      <c r="D7" s="298"/>
      <c r="E7" s="298"/>
      <c r="F7" s="298"/>
      <c r="G7" s="298"/>
      <c r="H7" s="298"/>
      <c r="I7" s="298"/>
      <c r="J7" s="298"/>
      <c r="K7" s="298"/>
      <c r="L7" s="298"/>
      <c r="M7" s="298"/>
      <c r="N7" s="298"/>
      <c r="O7" s="298"/>
      <c r="P7" s="299"/>
    </row>
    <row r="8" spans="1:18" s="41" customFormat="1" ht="33" customHeight="1" thickBot="1">
      <c r="A8" s="302"/>
      <c r="B8" s="321"/>
      <c r="C8" s="308"/>
      <c r="D8" s="308"/>
      <c r="E8" s="308"/>
      <c r="F8" s="308"/>
      <c r="G8" s="308"/>
      <c r="H8" s="308"/>
      <c r="I8" s="308"/>
      <c r="J8" s="308"/>
      <c r="K8" s="308"/>
      <c r="L8" s="308"/>
      <c r="M8" s="309"/>
      <c r="N8" s="290" t="s">
        <v>10</v>
      </c>
      <c r="O8" s="292"/>
      <c r="P8" s="246" t="s">
        <v>23</v>
      </c>
    </row>
    <row r="9" spans="1:18" ht="33" customHeight="1" thickBot="1">
      <c r="A9" s="303"/>
      <c r="B9" s="172" t="s">
        <v>113</v>
      </c>
      <c r="C9" s="172" t="s">
        <v>114</v>
      </c>
      <c r="D9" s="172" t="s">
        <v>115</v>
      </c>
      <c r="E9" s="172" t="s">
        <v>116</v>
      </c>
      <c r="F9" s="172" t="s">
        <v>117</v>
      </c>
      <c r="G9" s="172" t="s">
        <v>118</v>
      </c>
      <c r="H9" s="172" t="s">
        <v>119</v>
      </c>
      <c r="I9" s="172" t="s">
        <v>120</v>
      </c>
      <c r="J9" s="172" t="s">
        <v>121</v>
      </c>
      <c r="K9" s="172" t="s">
        <v>122</v>
      </c>
      <c r="L9" s="172" t="s">
        <v>123</v>
      </c>
      <c r="M9" s="173" t="s">
        <v>124</v>
      </c>
      <c r="N9" s="147" t="s">
        <v>37</v>
      </c>
      <c r="O9" s="148" t="s">
        <v>38</v>
      </c>
      <c r="P9" s="247" t="s">
        <v>9</v>
      </c>
    </row>
    <row r="10" spans="1:18" ht="16.5" customHeight="1" thickBot="1">
      <c r="A10" s="290" t="s">
        <v>18</v>
      </c>
      <c r="B10" s="291"/>
      <c r="C10" s="291"/>
      <c r="D10" s="291"/>
      <c r="E10" s="291"/>
      <c r="F10" s="291"/>
      <c r="G10" s="291"/>
      <c r="H10" s="291"/>
      <c r="I10" s="291"/>
      <c r="J10" s="291"/>
      <c r="K10" s="291"/>
      <c r="L10" s="291"/>
      <c r="M10" s="291"/>
      <c r="N10" s="291"/>
      <c r="O10" s="291"/>
      <c r="P10" s="292"/>
    </row>
    <row r="11" spans="1:18" ht="16.5" customHeight="1">
      <c r="A11" s="42" t="s">
        <v>20</v>
      </c>
      <c r="B11" s="6"/>
      <c r="C11" s="6"/>
      <c r="D11" s="6"/>
      <c r="E11" s="6"/>
      <c r="F11" s="6"/>
      <c r="G11" s="6"/>
      <c r="H11" s="6"/>
      <c r="I11" s="6"/>
      <c r="J11" s="6"/>
      <c r="K11" s="6"/>
      <c r="L11" s="6"/>
      <c r="M11" s="6"/>
      <c r="N11" s="156">
        <f t="shared" ref="N11:N12" si="0">SUM(B11:M11)</f>
        <v>0</v>
      </c>
      <c r="O11" s="157" t="str">
        <f>IF(N11=0,"",(N11/$N$51))</f>
        <v/>
      </c>
      <c r="P11" s="245" t="str">
        <f>IF(N11=0,"",((N11/$N$51)*($F$5)))</f>
        <v/>
      </c>
    </row>
    <row r="12" spans="1:18" ht="16.5" customHeight="1" thickBot="1">
      <c r="A12" s="213" t="s">
        <v>30</v>
      </c>
      <c r="B12" s="214"/>
      <c r="C12" s="214"/>
      <c r="D12" s="214"/>
      <c r="E12" s="214"/>
      <c r="F12" s="214"/>
      <c r="G12" s="214"/>
      <c r="H12" s="214"/>
      <c r="I12" s="214"/>
      <c r="J12" s="214"/>
      <c r="K12" s="214"/>
      <c r="L12" s="214"/>
      <c r="M12" s="214"/>
      <c r="N12" s="215">
        <f t="shared" si="0"/>
        <v>0</v>
      </c>
      <c r="O12" s="216" t="str">
        <f>IF(N12=0,"",(N12/$N$51))</f>
        <v/>
      </c>
      <c r="P12" s="249" t="str">
        <f>IF(N12=0,"",((N12/$N$51)*($F$5)))</f>
        <v/>
      </c>
    </row>
    <row r="13" spans="1:18" ht="16.5" customHeight="1" thickBot="1">
      <c r="A13" s="290" t="s">
        <v>8</v>
      </c>
      <c r="B13" s="291"/>
      <c r="C13" s="291"/>
      <c r="D13" s="291"/>
      <c r="E13" s="291"/>
      <c r="F13" s="291"/>
      <c r="G13" s="291"/>
      <c r="H13" s="291"/>
      <c r="I13" s="291"/>
      <c r="J13" s="291"/>
      <c r="K13" s="291"/>
      <c r="L13" s="291"/>
      <c r="M13" s="291"/>
      <c r="N13" s="291"/>
      <c r="O13" s="291"/>
      <c r="P13" s="292"/>
    </row>
    <row r="14" spans="1:18" ht="16.5" customHeight="1" thickBot="1">
      <c r="A14" s="67" t="s">
        <v>26</v>
      </c>
      <c r="B14" s="219"/>
      <c r="C14" s="219"/>
      <c r="D14" s="219"/>
      <c r="E14" s="219"/>
      <c r="F14" s="219"/>
      <c r="G14" s="219"/>
      <c r="H14" s="219"/>
      <c r="I14" s="219"/>
      <c r="J14" s="219"/>
      <c r="K14" s="219"/>
      <c r="L14" s="219"/>
      <c r="M14" s="219"/>
      <c r="N14" s="215">
        <f>SUM(B14:M14)</f>
        <v>0</v>
      </c>
      <c r="O14" s="216" t="str">
        <f>IF(N14=0,"",(N14/$N$51))</f>
        <v/>
      </c>
      <c r="P14" s="250" t="str">
        <f>IF(N14=0,"",((N14/$N$51)*($F$5)))</f>
        <v/>
      </c>
    </row>
    <row r="15" spans="1:18" ht="16.5" customHeight="1" thickBot="1">
      <c r="A15" s="297" t="s">
        <v>21</v>
      </c>
      <c r="B15" s="294"/>
      <c r="C15" s="294"/>
      <c r="D15" s="294"/>
      <c r="E15" s="294"/>
      <c r="F15" s="294"/>
      <c r="G15" s="294"/>
      <c r="H15" s="294"/>
      <c r="I15" s="294"/>
      <c r="J15" s="294"/>
      <c r="K15" s="294"/>
      <c r="L15" s="294"/>
      <c r="M15" s="294"/>
      <c r="N15" s="294"/>
      <c r="O15" s="294"/>
      <c r="P15" s="295"/>
      <c r="Q15" s="21"/>
      <c r="R15" s="21"/>
    </row>
    <row r="16" spans="1:18" ht="16.5" customHeight="1" thickBot="1">
      <c r="A16" s="67" t="s">
        <v>33</v>
      </c>
      <c r="B16" s="219"/>
      <c r="C16" s="219"/>
      <c r="D16" s="219"/>
      <c r="E16" s="219"/>
      <c r="F16" s="219"/>
      <c r="G16" s="219"/>
      <c r="H16" s="219"/>
      <c r="I16" s="219"/>
      <c r="J16" s="219"/>
      <c r="K16" s="219"/>
      <c r="L16" s="219"/>
      <c r="M16" s="219"/>
      <c r="N16" s="215">
        <f>SUM(B16:M16)</f>
        <v>0</v>
      </c>
      <c r="O16" s="216" t="str">
        <f>IF(N16=0,"",(N16/$N$51))</f>
        <v/>
      </c>
      <c r="P16" s="250" t="str">
        <f>IF(N16=0,"",((N16/$N$51)*($F$5)))</f>
        <v/>
      </c>
      <c r="Q16" s="21"/>
      <c r="R16" s="21"/>
    </row>
    <row r="17" spans="1:16" ht="16.5" customHeight="1" thickBot="1">
      <c r="A17" s="290" t="s">
        <v>31</v>
      </c>
      <c r="B17" s="291"/>
      <c r="C17" s="291"/>
      <c r="D17" s="291"/>
      <c r="E17" s="291"/>
      <c r="F17" s="291"/>
      <c r="G17" s="291"/>
      <c r="H17" s="291"/>
      <c r="I17" s="291"/>
      <c r="J17" s="291"/>
      <c r="K17" s="291"/>
      <c r="L17" s="291"/>
      <c r="M17" s="291"/>
      <c r="N17" s="291"/>
      <c r="O17" s="291"/>
      <c r="P17" s="292"/>
    </row>
    <row r="18" spans="1:16" ht="16.5" customHeight="1">
      <c r="A18" s="223" t="s">
        <v>2</v>
      </c>
      <c r="B18" s="218"/>
      <c r="C18" s="218"/>
      <c r="D18" s="218"/>
      <c r="E18" s="218"/>
      <c r="F18" s="218"/>
      <c r="G18" s="218"/>
      <c r="H18" s="218"/>
      <c r="I18" s="218"/>
      <c r="J18" s="218"/>
      <c r="K18" s="218"/>
      <c r="L18" s="218"/>
      <c r="M18" s="218"/>
      <c r="N18" s="156">
        <f t="shared" ref="N18:N19" si="1">SUM(B18:M18)</f>
        <v>0</v>
      </c>
      <c r="O18" s="157" t="str">
        <f>IF(N18=0,"",(N18/$N$51))</f>
        <v/>
      </c>
      <c r="P18" s="248" t="str">
        <f>IF(N18=0,"",((N18/$N$51)*($F$5)))</f>
        <v/>
      </c>
    </row>
    <row r="19" spans="1:16" ht="16.5" customHeight="1" thickBot="1">
      <c r="A19" s="213" t="s">
        <v>28</v>
      </c>
      <c r="B19" s="214"/>
      <c r="C19" s="214"/>
      <c r="D19" s="214"/>
      <c r="E19" s="214"/>
      <c r="F19" s="214"/>
      <c r="G19" s="214"/>
      <c r="H19" s="214"/>
      <c r="I19" s="214"/>
      <c r="J19" s="214"/>
      <c r="K19" s="214"/>
      <c r="L19" s="214"/>
      <c r="M19" s="214"/>
      <c r="N19" s="215">
        <f t="shared" si="1"/>
        <v>0</v>
      </c>
      <c r="O19" s="216" t="str">
        <f>IF(N19=0,"",(N19/$N$51))</f>
        <v/>
      </c>
      <c r="P19" s="249" t="str">
        <f>IF(N19=0,"",((N19/$N$51)*($F$5)))</f>
        <v/>
      </c>
    </row>
    <row r="20" spans="1:16" ht="16.5" customHeight="1" thickBot="1">
      <c r="A20" s="290" t="s">
        <v>32</v>
      </c>
      <c r="B20" s="291"/>
      <c r="C20" s="291"/>
      <c r="D20" s="291"/>
      <c r="E20" s="291"/>
      <c r="F20" s="291"/>
      <c r="G20" s="291"/>
      <c r="H20" s="291"/>
      <c r="I20" s="291"/>
      <c r="J20" s="291"/>
      <c r="K20" s="291"/>
      <c r="L20" s="291"/>
      <c r="M20" s="291"/>
      <c r="N20" s="291"/>
      <c r="O20" s="291"/>
      <c r="P20" s="292"/>
    </row>
    <row r="21" spans="1:16" ht="16.5" customHeight="1">
      <c r="A21" s="223" t="s">
        <v>3</v>
      </c>
      <c r="B21" s="218"/>
      <c r="C21" s="218"/>
      <c r="D21" s="218"/>
      <c r="E21" s="218"/>
      <c r="F21" s="218"/>
      <c r="G21" s="218"/>
      <c r="H21" s="218"/>
      <c r="I21" s="218"/>
      <c r="J21" s="218"/>
      <c r="K21" s="218"/>
      <c r="L21" s="218"/>
      <c r="M21" s="218"/>
      <c r="N21" s="156">
        <f>SUM(B21:M21)</f>
        <v>0</v>
      </c>
      <c r="O21" s="157" t="str">
        <f>IF(N21=0,"",(N21/$N$51))</f>
        <v/>
      </c>
      <c r="P21" s="248" t="str">
        <f>IF(N21=0,"",((N21/$N$51)*($F$5)))</f>
        <v/>
      </c>
    </row>
    <row r="22" spans="1:16" ht="16.5" customHeight="1" thickBot="1">
      <c r="A22" s="213" t="s">
        <v>6</v>
      </c>
      <c r="B22" s="214"/>
      <c r="C22" s="214"/>
      <c r="D22" s="214"/>
      <c r="E22" s="214"/>
      <c r="F22" s="214"/>
      <c r="G22" s="214"/>
      <c r="H22" s="214"/>
      <c r="I22" s="214"/>
      <c r="J22" s="214"/>
      <c r="K22" s="214"/>
      <c r="L22" s="214"/>
      <c r="M22" s="214"/>
      <c r="N22" s="215">
        <f>SUM(B22:M22)</f>
        <v>0</v>
      </c>
      <c r="O22" s="216" t="str">
        <f>IF(N22=0,"",(N22/$N$51))</f>
        <v/>
      </c>
      <c r="P22" s="249" t="str">
        <f>IF(N22=0,"",((N22/$N$51)*($F$5)))</f>
        <v/>
      </c>
    </row>
    <row r="23" spans="1:16" ht="16.5" customHeight="1" thickBot="1">
      <c r="A23" s="297" t="s">
        <v>44</v>
      </c>
      <c r="B23" s="294"/>
      <c r="C23" s="294"/>
      <c r="D23" s="294"/>
      <c r="E23" s="294"/>
      <c r="F23" s="294"/>
      <c r="G23" s="294"/>
      <c r="H23" s="294"/>
      <c r="I23" s="294"/>
      <c r="J23" s="294"/>
      <c r="K23" s="294"/>
      <c r="L23" s="294"/>
      <c r="M23" s="294"/>
      <c r="N23" s="294"/>
      <c r="O23" s="294"/>
      <c r="P23" s="295"/>
    </row>
    <row r="24" spans="1:16" ht="16.5" customHeight="1">
      <c r="A24" s="223" t="s">
        <v>29</v>
      </c>
      <c r="B24" s="224"/>
      <c r="C24" s="218"/>
      <c r="D24" s="218"/>
      <c r="E24" s="218"/>
      <c r="F24" s="218"/>
      <c r="G24" s="218"/>
      <c r="H24" s="218"/>
      <c r="I24" s="218"/>
      <c r="J24" s="218"/>
      <c r="K24" s="218"/>
      <c r="L24" s="218"/>
      <c r="M24" s="218"/>
      <c r="N24" s="156">
        <f>SUM(B24:M24)</f>
        <v>0</v>
      </c>
      <c r="O24" s="157" t="str">
        <f>IF(N24=0,"",(N24/$N$51))</f>
        <v/>
      </c>
      <c r="P24" s="248" t="str">
        <f>IF(N24=0,"",((N24/$N$51)*($F$5)))</f>
        <v/>
      </c>
    </row>
    <row r="25" spans="1:16" ht="16.5" customHeight="1">
      <c r="A25" s="43" t="s">
        <v>27</v>
      </c>
      <c r="B25" s="30"/>
      <c r="C25" s="6"/>
      <c r="D25" s="6"/>
      <c r="E25" s="6"/>
      <c r="F25" s="6"/>
      <c r="G25" s="6"/>
      <c r="H25" s="6"/>
      <c r="I25" s="6"/>
      <c r="J25" s="6"/>
      <c r="K25" s="6"/>
      <c r="L25" s="6"/>
      <c r="M25" s="6"/>
      <c r="N25" s="156">
        <f>SUM(B25:M25)</f>
        <v>0</v>
      </c>
      <c r="O25" s="157" t="str">
        <f>IF(N25=0,"",(N25/$N$51))</f>
        <v/>
      </c>
      <c r="P25" s="245" t="str">
        <f>IF(N25=0,"",((N25/$N$51)*($F$5)))</f>
        <v/>
      </c>
    </row>
    <row r="26" spans="1:16" ht="16.5" customHeight="1">
      <c r="A26" s="58" t="s">
        <v>14</v>
      </c>
      <c r="B26" s="30"/>
      <c r="C26" s="6"/>
      <c r="D26" s="6"/>
      <c r="E26" s="6"/>
      <c r="F26" s="6"/>
      <c r="G26" s="6"/>
      <c r="H26" s="6"/>
      <c r="I26" s="6"/>
      <c r="J26" s="6"/>
      <c r="K26" s="6"/>
      <c r="L26" s="6"/>
      <c r="M26" s="6"/>
      <c r="N26" s="156">
        <f>SUM(B26:M26)</f>
        <v>0</v>
      </c>
      <c r="O26" s="157" t="str">
        <f>IF(N26=0,"",(N26/$N$51))</f>
        <v/>
      </c>
      <c r="P26" s="245" t="str">
        <f t="shared" ref="P26:P27" si="2">IF(N26=0,"",((N26/$N$51)*($F$5)))</f>
        <v/>
      </c>
    </row>
    <row r="27" spans="1:16" ht="16.5" customHeight="1" thickBot="1">
      <c r="A27" s="220" t="s">
        <v>50</v>
      </c>
      <c r="B27" s="221"/>
      <c r="C27" s="214"/>
      <c r="D27" s="214"/>
      <c r="E27" s="214"/>
      <c r="F27" s="214"/>
      <c r="G27" s="214"/>
      <c r="H27" s="214"/>
      <c r="I27" s="214"/>
      <c r="J27" s="214"/>
      <c r="K27" s="214"/>
      <c r="L27" s="214"/>
      <c r="M27" s="214"/>
      <c r="N27" s="215">
        <f>SUM(B27:M27)</f>
        <v>0</v>
      </c>
      <c r="O27" s="216" t="str">
        <f>IF(N27=0,"",(N27/$N$51))</f>
        <v/>
      </c>
      <c r="P27" s="245" t="str">
        <f t="shared" si="2"/>
        <v/>
      </c>
    </row>
    <row r="28" spans="1:16" ht="16.5" customHeight="1" thickBot="1">
      <c r="A28" s="290" t="s">
        <v>36</v>
      </c>
      <c r="B28" s="291"/>
      <c r="C28" s="291"/>
      <c r="D28" s="291"/>
      <c r="E28" s="291"/>
      <c r="F28" s="291"/>
      <c r="G28" s="291"/>
      <c r="H28" s="291"/>
      <c r="I28" s="291"/>
      <c r="J28" s="291"/>
      <c r="K28" s="291"/>
      <c r="L28" s="291"/>
      <c r="M28" s="291"/>
      <c r="N28" s="291"/>
      <c r="O28" s="291"/>
      <c r="P28" s="292"/>
    </row>
    <row r="29" spans="1:16" ht="16.5" customHeight="1">
      <c r="A29" s="90" t="s">
        <v>49</v>
      </c>
      <c r="B29" s="218"/>
      <c r="C29" s="218"/>
      <c r="D29" s="218"/>
      <c r="E29" s="218"/>
      <c r="F29" s="218"/>
      <c r="G29" s="218"/>
      <c r="H29" s="218"/>
      <c r="I29" s="218"/>
      <c r="J29" s="218"/>
      <c r="K29" s="218"/>
      <c r="L29" s="218"/>
      <c r="M29" s="218"/>
      <c r="N29" s="156">
        <f>SUM(B29:M29)</f>
        <v>0</v>
      </c>
      <c r="O29" s="157" t="str">
        <f>IF(N29=0,"",(N29/$N$51))</f>
        <v/>
      </c>
      <c r="P29" s="248" t="str">
        <f>IF(N29=0,"",((N29/$N$51)*($F$5)))</f>
        <v/>
      </c>
    </row>
    <row r="30" spans="1:16" ht="16.5" customHeight="1" thickBot="1">
      <c r="A30" s="222" t="s">
        <v>48</v>
      </c>
      <c r="B30" s="214"/>
      <c r="C30" s="214"/>
      <c r="D30" s="214"/>
      <c r="E30" s="214"/>
      <c r="F30" s="214"/>
      <c r="G30" s="214"/>
      <c r="H30" s="214"/>
      <c r="I30" s="214"/>
      <c r="J30" s="214"/>
      <c r="K30" s="214"/>
      <c r="L30" s="214"/>
      <c r="M30" s="214"/>
      <c r="N30" s="158">
        <f>SUM(B30:M30)</f>
        <v>0</v>
      </c>
      <c r="O30" s="216" t="str">
        <f>IF(N30=0,"",(N30/$N$51))</f>
        <v/>
      </c>
      <c r="P30" s="249" t="str">
        <f>IF(N30=0,"",((N30/$N$51)*($F$5)))</f>
        <v/>
      </c>
    </row>
    <row r="31" spans="1:16" ht="16.5" customHeight="1" thickBot="1">
      <c r="A31" s="290" t="s">
        <v>42</v>
      </c>
      <c r="B31" s="291"/>
      <c r="C31" s="291"/>
      <c r="D31" s="291"/>
      <c r="E31" s="291"/>
      <c r="F31" s="291"/>
      <c r="G31" s="291"/>
      <c r="H31" s="291"/>
      <c r="I31" s="291"/>
      <c r="J31" s="291"/>
      <c r="K31" s="291"/>
      <c r="L31" s="291"/>
      <c r="M31" s="291"/>
      <c r="N31" s="291"/>
      <c r="O31" s="291"/>
      <c r="P31" s="292"/>
    </row>
    <row r="32" spans="1:16" ht="16.5" customHeight="1">
      <c r="A32" s="223" t="s">
        <v>41</v>
      </c>
      <c r="B32" s="218"/>
      <c r="C32" s="218"/>
      <c r="D32" s="218"/>
      <c r="E32" s="218"/>
      <c r="F32" s="218"/>
      <c r="G32" s="218"/>
      <c r="H32" s="218"/>
      <c r="I32" s="218"/>
      <c r="J32" s="218"/>
      <c r="K32" s="218"/>
      <c r="L32" s="218"/>
      <c r="M32" s="218"/>
      <c r="N32" s="215">
        <f>SUM(B32:M32)</f>
        <v>0</v>
      </c>
      <c r="O32" s="216" t="str">
        <f>IF(N32=0,"",(N32/$N$51))</f>
        <v/>
      </c>
      <c r="P32" s="248" t="str">
        <f>IF(N32=0,"",((N32/$N$51)*($F$5)))</f>
        <v/>
      </c>
    </row>
    <row r="33" spans="1:16" ht="16.5" customHeight="1" thickBot="1">
      <c r="A33" s="44" t="s">
        <v>7</v>
      </c>
      <c r="B33" s="214"/>
      <c r="C33" s="214"/>
      <c r="D33" s="214"/>
      <c r="E33" s="214"/>
      <c r="F33" s="214"/>
      <c r="G33" s="214"/>
      <c r="H33" s="214"/>
      <c r="I33" s="214"/>
      <c r="J33" s="214"/>
      <c r="K33" s="214"/>
      <c r="L33" s="214"/>
      <c r="M33" s="214"/>
      <c r="N33" s="158">
        <f>SUM(B33:M33)</f>
        <v>0</v>
      </c>
      <c r="O33" s="170" t="str">
        <f>IF(N33=0,"",(N33/$N$51))</f>
        <v/>
      </c>
      <c r="P33" s="249" t="str">
        <f>IF(N33=0,"",((N33/$N$51)*($F$5)))</f>
        <v/>
      </c>
    </row>
    <row r="34" spans="1:16" ht="16.5" customHeight="1" thickBot="1">
      <c r="A34" s="290" t="s">
        <v>39</v>
      </c>
      <c r="B34" s="291"/>
      <c r="C34" s="291"/>
      <c r="D34" s="291"/>
      <c r="E34" s="291"/>
      <c r="F34" s="291"/>
      <c r="G34" s="291"/>
      <c r="H34" s="291"/>
      <c r="I34" s="291"/>
      <c r="J34" s="291"/>
      <c r="K34" s="291"/>
      <c r="L34" s="291"/>
      <c r="M34" s="291"/>
      <c r="N34" s="291"/>
      <c r="O34" s="291"/>
      <c r="P34" s="292"/>
    </row>
    <row r="35" spans="1:16" ht="16.5" customHeight="1" thickBot="1">
      <c r="A35" s="223" t="str">
        <f>CALCULATIONS!A28</f>
        <v xml:space="preserve">Clinical non-risk </v>
      </c>
      <c r="B35" s="218"/>
      <c r="C35" s="218"/>
      <c r="D35" s="218"/>
      <c r="E35" s="218"/>
      <c r="F35" s="218"/>
      <c r="G35" s="218"/>
      <c r="H35" s="218"/>
      <c r="I35" s="218"/>
      <c r="J35" s="218"/>
      <c r="K35" s="218"/>
      <c r="L35" s="218"/>
      <c r="M35" s="218"/>
      <c r="N35" s="215">
        <f t="shared" ref="N35:N49" si="3">SUM(B35:M35)</f>
        <v>0</v>
      </c>
      <c r="O35" s="216" t="str">
        <f t="shared" ref="O35:O50" si="4">IF(N35=0,"",(N35/$N$51))</f>
        <v/>
      </c>
      <c r="P35" s="248" t="str">
        <f>IF(N35=0,"",((N35/$N$51)*($F$5)))</f>
        <v/>
      </c>
    </row>
    <row r="36" spans="1:16" ht="16.5" customHeight="1" thickBot="1">
      <c r="A36" s="42" t="str">
        <f>CALCULATIONS!A29</f>
        <v>Clinical risk</v>
      </c>
      <c r="B36" s="6"/>
      <c r="C36" s="6"/>
      <c r="D36" s="6"/>
      <c r="E36" s="6"/>
      <c r="F36" s="6"/>
      <c r="G36" s="6"/>
      <c r="H36" s="6"/>
      <c r="I36" s="6"/>
      <c r="J36" s="6"/>
      <c r="K36" s="6"/>
      <c r="L36" s="6"/>
      <c r="M36" s="6"/>
      <c r="N36" s="158">
        <f t="shared" si="3"/>
        <v>0</v>
      </c>
      <c r="O36" s="170" t="str">
        <f t="shared" si="4"/>
        <v/>
      </c>
      <c r="P36" s="245" t="str">
        <f>IF(N36=0,"",((N36/$N$51)*($F$5)))</f>
        <v/>
      </c>
    </row>
    <row r="37" spans="1:16" ht="16.5" customHeight="1" thickBot="1">
      <c r="A37" s="42" t="str">
        <f>CALCULATIONS!A30</f>
        <v>Plastic gloves</v>
      </c>
      <c r="B37" s="6"/>
      <c r="C37" s="6"/>
      <c r="D37" s="6"/>
      <c r="E37" s="6"/>
      <c r="F37" s="6"/>
      <c r="G37" s="6"/>
      <c r="H37" s="6"/>
      <c r="I37" s="6"/>
      <c r="J37" s="6"/>
      <c r="K37" s="6"/>
      <c r="L37" s="6"/>
      <c r="M37" s="6"/>
      <c r="N37" s="158">
        <f t="shared" si="3"/>
        <v>0</v>
      </c>
      <c r="O37" s="170" t="str">
        <f t="shared" si="4"/>
        <v/>
      </c>
      <c r="P37" s="245" t="str">
        <f t="shared" ref="P37:P50" si="5">IF(N37=0,"",((N37/$N$51)*($F$5)))</f>
        <v/>
      </c>
    </row>
    <row r="38" spans="1:16" ht="16.5" customHeight="1" thickBot="1">
      <c r="A38" s="42" t="str">
        <f>CALCULATIONS!A31</f>
        <v>Plastic aprons</v>
      </c>
      <c r="B38" s="6"/>
      <c r="C38" s="6"/>
      <c r="D38" s="6"/>
      <c r="E38" s="6"/>
      <c r="F38" s="6"/>
      <c r="G38" s="6"/>
      <c r="H38" s="6"/>
      <c r="I38" s="6"/>
      <c r="J38" s="6"/>
      <c r="K38" s="6"/>
      <c r="L38" s="6"/>
      <c r="M38" s="6"/>
      <c r="N38" s="158">
        <f t="shared" si="3"/>
        <v>0</v>
      </c>
      <c r="O38" s="170" t="str">
        <f t="shared" si="4"/>
        <v/>
      </c>
      <c r="P38" s="245" t="str">
        <f t="shared" si="5"/>
        <v/>
      </c>
    </row>
    <row r="39" spans="1:16" ht="16.5" customHeight="1" thickBot="1">
      <c r="A39" s="42" t="str">
        <f>CALCULATIONS!A32</f>
        <v>Unused materials</v>
      </c>
      <c r="B39" s="6"/>
      <c r="C39" s="6"/>
      <c r="D39" s="6"/>
      <c r="E39" s="6"/>
      <c r="F39" s="6"/>
      <c r="G39" s="6"/>
      <c r="H39" s="6"/>
      <c r="I39" s="6"/>
      <c r="J39" s="6"/>
      <c r="K39" s="6"/>
      <c r="L39" s="6"/>
      <c r="M39" s="6"/>
      <c r="N39" s="158">
        <f t="shared" si="3"/>
        <v>0</v>
      </c>
      <c r="O39" s="170" t="str">
        <f t="shared" si="4"/>
        <v/>
      </c>
      <c r="P39" s="245" t="str">
        <f t="shared" si="5"/>
        <v/>
      </c>
    </row>
    <row r="40" spans="1:16" ht="16.5" customHeight="1" thickBot="1">
      <c r="A40" s="42" t="str">
        <f>CALCULATIONS!A33</f>
        <v>Covers (composite)</v>
      </c>
      <c r="B40" s="6"/>
      <c r="C40" s="6"/>
      <c r="D40" s="6"/>
      <c r="E40" s="6"/>
      <c r="F40" s="6"/>
      <c r="G40" s="6"/>
      <c r="H40" s="6"/>
      <c r="I40" s="6"/>
      <c r="J40" s="6"/>
      <c r="K40" s="6"/>
      <c r="L40" s="6"/>
      <c r="M40" s="6"/>
      <c r="N40" s="158">
        <f t="shared" si="3"/>
        <v>0</v>
      </c>
      <c r="O40" s="170" t="str">
        <f t="shared" si="4"/>
        <v/>
      </c>
      <c r="P40" s="245" t="str">
        <f t="shared" si="5"/>
        <v/>
      </c>
    </row>
    <row r="41" spans="1:16" ht="16.5" customHeight="1" thickBot="1">
      <c r="A41" s="42" t="str">
        <f>CALCULATIONS!A34</f>
        <v>Gowns (composite)</v>
      </c>
      <c r="B41" s="6"/>
      <c r="C41" s="6"/>
      <c r="D41" s="6"/>
      <c r="E41" s="6"/>
      <c r="F41" s="6"/>
      <c r="G41" s="6"/>
      <c r="H41" s="6"/>
      <c r="I41" s="6"/>
      <c r="J41" s="6"/>
      <c r="K41" s="6"/>
      <c r="L41" s="6"/>
      <c r="M41" s="6"/>
      <c r="N41" s="158">
        <f t="shared" si="3"/>
        <v>0</v>
      </c>
      <c r="O41" s="170" t="str">
        <f t="shared" si="4"/>
        <v/>
      </c>
      <c r="P41" s="245" t="str">
        <f t="shared" si="5"/>
        <v/>
      </c>
    </row>
    <row r="42" spans="1:16" ht="16.5" customHeight="1" thickBot="1">
      <c r="A42" s="42" t="str">
        <f>CALCULATIONS!A35</f>
        <v>CSSD wrapping</v>
      </c>
      <c r="B42" s="6"/>
      <c r="C42" s="6"/>
      <c r="D42" s="6"/>
      <c r="E42" s="6"/>
      <c r="F42" s="6"/>
      <c r="G42" s="6"/>
      <c r="H42" s="6"/>
      <c r="I42" s="6"/>
      <c r="J42" s="6"/>
      <c r="K42" s="6"/>
      <c r="L42" s="6"/>
      <c r="M42" s="6"/>
      <c r="N42" s="158">
        <f t="shared" si="3"/>
        <v>0</v>
      </c>
      <c r="O42" s="170" t="str">
        <f t="shared" si="4"/>
        <v/>
      </c>
      <c r="P42" s="245" t="str">
        <f t="shared" si="5"/>
        <v/>
      </c>
    </row>
    <row r="43" spans="1:16" ht="16.5" customHeight="1" thickBot="1">
      <c r="A43" s="42" t="str">
        <f>CALCULATIONS!A36</f>
        <v>Unrecoverable packaging</v>
      </c>
      <c r="B43" s="6"/>
      <c r="C43" s="6"/>
      <c r="D43" s="6"/>
      <c r="E43" s="6"/>
      <c r="F43" s="6"/>
      <c r="G43" s="6"/>
      <c r="H43" s="6"/>
      <c r="I43" s="6"/>
      <c r="J43" s="6"/>
      <c r="K43" s="6"/>
      <c r="L43" s="6"/>
      <c r="M43" s="6"/>
      <c r="N43" s="158">
        <f t="shared" si="3"/>
        <v>0</v>
      </c>
      <c r="O43" s="170" t="str">
        <f t="shared" si="4"/>
        <v/>
      </c>
      <c r="P43" s="245" t="str">
        <f t="shared" si="5"/>
        <v/>
      </c>
    </row>
    <row r="44" spans="1:16" ht="16.5" customHeight="1" thickBot="1">
      <c r="A44" s="42" t="str">
        <f>CALCULATIONS!A37</f>
        <v>IV bags (empty)</v>
      </c>
      <c r="B44" s="6"/>
      <c r="C44" s="6"/>
      <c r="D44" s="6"/>
      <c r="E44" s="6"/>
      <c r="F44" s="6"/>
      <c r="G44" s="6"/>
      <c r="H44" s="6"/>
      <c r="I44" s="6"/>
      <c r="J44" s="6"/>
      <c r="K44" s="6"/>
      <c r="L44" s="6"/>
      <c r="M44" s="6"/>
      <c r="N44" s="158">
        <f t="shared" si="3"/>
        <v>0</v>
      </c>
      <c r="O44" s="170" t="str">
        <f t="shared" si="4"/>
        <v/>
      </c>
      <c r="P44" s="245" t="str">
        <f t="shared" si="5"/>
        <v/>
      </c>
    </row>
    <row r="45" spans="1:16" ht="16.5" customHeight="1" thickBot="1">
      <c r="A45" s="42" t="str">
        <f>CALCULATIONS!A38</f>
        <v>IV &amp; urine bags (with liquid)</v>
      </c>
      <c r="B45" s="6"/>
      <c r="C45" s="6"/>
      <c r="D45" s="6"/>
      <c r="E45" s="6"/>
      <c r="F45" s="6"/>
      <c r="G45" s="6"/>
      <c r="H45" s="6"/>
      <c r="I45" s="6"/>
      <c r="J45" s="6"/>
      <c r="K45" s="6"/>
      <c r="L45" s="6"/>
      <c r="M45" s="6"/>
      <c r="N45" s="158">
        <f t="shared" si="3"/>
        <v>0</v>
      </c>
      <c r="O45" s="170" t="str">
        <f t="shared" si="4"/>
        <v/>
      </c>
      <c r="P45" s="245" t="str">
        <f t="shared" si="5"/>
        <v/>
      </c>
    </row>
    <row r="46" spans="1:16" ht="16.5" customHeight="1" thickBot="1">
      <c r="A46" s="42" t="str">
        <f>CALCULATIONS!A39</f>
        <v>Composite cups</v>
      </c>
      <c r="B46" s="6"/>
      <c r="C46" s="6"/>
      <c r="D46" s="6"/>
      <c r="E46" s="6"/>
      <c r="F46" s="6"/>
      <c r="G46" s="6"/>
      <c r="H46" s="6"/>
      <c r="I46" s="6"/>
      <c r="J46" s="6"/>
      <c r="K46" s="6"/>
      <c r="L46" s="6"/>
      <c r="M46" s="6"/>
      <c r="N46" s="158">
        <f t="shared" si="3"/>
        <v>0</v>
      </c>
      <c r="O46" s="170" t="str">
        <f t="shared" si="4"/>
        <v/>
      </c>
      <c r="P46" s="245" t="str">
        <f t="shared" si="5"/>
        <v/>
      </c>
    </row>
    <row r="47" spans="1:16" ht="16.5" customHeight="1" thickBot="1">
      <c r="A47" s="42" t="str">
        <f>CALCULATIONS!A40</f>
        <v>Lab samples / bodily fluids</v>
      </c>
      <c r="B47" s="6"/>
      <c r="C47" s="6"/>
      <c r="D47" s="6"/>
      <c r="E47" s="6"/>
      <c r="F47" s="6"/>
      <c r="G47" s="6"/>
      <c r="H47" s="6"/>
      <c r="I47" s="6"/>
      <c r="J47" s="6"/>
      <c r="K47" s="6"/>
      <c r="L47" s="6"/>
      <c r="M47" s="6"/>
      <c r="N47" s="158">
        <f t="shared" si="3"/>
        <v>0</v>
      </c>
      <c r="O47" s="170" t="str">
        <f t="shared" si="4"/>
        <v/>
      </c>
      <c r="P47" s="245" t="str">
        <f t="shared" si="5"/>
        <v/>
      </c>
    </row>
    <row r="48" spans="1:16" ht="16.5" customHeight="1" thickBot="1">
      <c r="A48" s="42" t="str">
        <f>CALCULATIONS!A41</f>
        <v>OTHER MATERIALS</v>
      </c>
      <c r="B48" s="6"/>
      <c r="C48" s="6"/>
      <c r="D48" s="6"/>
      <c r="E48" s="6"/>
      <c r="F48" s="6"/>
      <c r="G48" s="6"/>
      <c r="H48" s="6"/>
      <c r="I48" s="6"/>
      <c r="J48" s="6"/>
      <c r="K48" s="6"/>
      <c r="L48" s="6"/>
      <c r="M48" s="6"/>
      <c r="N48" s="158">
        <f t="shared" si="3"/>
        <v>0</v>
      </c>
      <c r="O48" s="170" t="str">
        <f t="shared" si="4"/>
        <v/>
      </c>
      <c r="P48" s="245" t="str">
        <f t="shared" si="5"/>
        <v/>
      </c>
    </row>
    <row r="49" spans="1:16" ht="16.5" customHeight="1" thickBot="1">
      <c r="A49" s="42" t="str">
        <f>CALCULATIONS!A42</f>
        <v>Ink cartridges</v>
      </c>
      <c r="B49" s="6"/>
      <c r="C49" s="6"/>
      <c r="D49" s="6"/>
      <c r="E49" s="6"/>
      <c r="F49" s="6"/>
      <c r="G49" s="6"/>
      <c r="H49" s="6"/>
      <c r="I49" s="6"/>
      <c r="J49" s="6"/>
      <c r="K49" s="6"/>
      <c r="L49" s="6"/>
      <c r="M49" s="6"/>
      <c r="N49" s="158">
        <f t="shared" si="3"/>
        <v>0</v>
      </c>
      <c r="O49" s="170" t="str">
        <f t="shared" si="4"/>
        <v/>
      </c>
      <c r="P49" s="245" t="str">
        <f t="shared" si="5"/>
        <v/>
      </c>
    </row>
    <row r="50" spans="1:16" ht="16.5" customHeight="1" thickBot="1">
      <c r="A50" s="42" t="str">
        <f>CALCULATIONS!A43</f>
        <v>Medicines</v>
      </c>
      <c r="B50" s="6"/>
      <c r="C50" s="6"/>
      <c r="D50" s="6"/>
      <c r="E50" s="6"/>
      <c r="F50" s="6"/>
      <c r="G50" s="6"/>
      <c r="H50" s="6"/>
      <c r="I50" s="6"/>
      <c r="J50" s="6"/>
      <c r="K50" s="6"/>
      <c r="L50" s="6"/>
      <c r="M50" s="6"/>
      <c r="N50" s="158">
        <f>SUM(B50:M50)</f>
        <v>0</v>
      </c>
      <c r="O50" s="170" t="str">
        <f t="shared" si="4"/>
        <v/>
      </c>
      <c r="P50" s="245" t="str">
        <f t="shared" si="5"/>
        <v/>
      </c>
    </row>
    <row r="51" spans="1:16" ht="16.5" customHeight="1" thickBot="1">
      <c r="A51" s="92" t="s">
        <v>51</v>
      </c>
      <c r="B51" s="174">
        <f t="shared" ref="B51:P51" si="6">SUM(B11:B50)</f>
        <v>0</v>
      </c>
      <c r="C51" s="175">
        <f t="shared" si="6"/>
        <v>0</v>
      </c>
      <c r="D51" s="175">
        <f t="shared" si="6"/>
        <v>0</v>
      </c>
      <c r="E51" s="175">
        <f t="shared" si="6"/>
        <v>0</v>
      </c>
      <c r="F51" s="175">
        <f t="shared" si="6"/>
        <v>0</v>
      </c>
      <c r="G51" s="175">
        <f t="shared" si="6"/>
        <v>0</v>
      </c>
      <c r="H51" s="175">
        <f t="shared" si="6"/>
        <v>0</v>
      </c>
      <c r="I51" s="175">
        <f t="shared" si="6"/>
        <v>0</v>
      </c>
      <c r="J51" s="175">
        <f t="shared" si="6"/>
        <v>0</v>
      </c>
      <c r="K51" s="175">
        <f t="shared" si="6"/>
        <v>0</v>
      </c>
      <c r="L51" s="175">
        <f t="shared" si="6"/>
        <v>0</v>
      </c>
      <c r="M51" s="176">
        <f t="shared" si="6"/>
        <v>0</v>
      </c>
      <c r="N51" s="177">
        <f t="shared" si="6"/>
        <v>0</v>
      </c>
      <c r="O51" s="178">
        <f t="shared" si="6"/>
        <v>0</v>
      </c>
      <c r="P51" s="179">
        <f t="shared" si="6"/>
        <v>0</v>
      </c>
    </row>
    <row r="52" spans="1:16" ht="16.5" customHeight="1">
      <c r="A52" s="39"/>
      <c r="B52" s="46"/>
      <c r="C52" s="46"/>
      <c r="D52" s="46"/>
      <c r="E52" s="46"/>
      <c r="F52" s="46"/>
      <c r="G52" s="46"/>
      <c r="H52" s="46"/>
      <c r="I52" s="46"/>
      <c r="J52" s="46"/>
      <c r="K52" s="46"/>
      <c r="L52" s="46"/>
      <c r="M52" s="46"/>
      <c r="N52" s="39"/>
      <c r="O52" s="39"/>
      <c r="P52" s="47"/>
    </row>
    <row r="53" spans="1:16" ht="16.5" customHeight="1">
      <c r="O53" s="39"/>
      <c r="P53" s="11"/>
    </row>
  </sheetData>
  <sheetProtection password="AD22" sheet="1" scenarios="1"/>
  <mergeCells count="18">
    <mergeCell ref="A1:P1"/>
    <mergeCell ref="A2:P2"/>
    <mergeCell ref="N8:O8"/>
    <mergeCell ref="A10:P10"/>
    <mergeCell ref="A13:P13"/>
    <mergeCell ref="B7:P7"/>
    <mergeCell ref="C3:E3"/>
    <mergeCell ref="C5:E5"/>
    <mergeCell ref="P3:P4"/>
    <mergeCell ref="B8:M8"/>
    <mergeCell ref="A7:A9"/>
    <mergeCell ref="A31:P31"/>
    <mergeCell ref="A34:P34"/>
    <mergeCell ref="A23:P23"/>
    <mergeCell ref="A28:P28"/>
    <mergeCell ref="A15:P15"/>
    <mergeCell ref="A17:P17"/>
    <mergeCell ref="A20:P20"/>
  </mergeCells>
  <phoneticPr fontId="8" type="noConversion"/>
  <printOptions horizontalCentered="1"/>
  <pageMargins left="0.74803149606299213" right="0.74803149606299213" top="0.98425196850393704" bottom="0.98425196850393704" header="0.51181102362204722" footer="0.51181102362204722"/>
  <pageSetup paperSize="9" orientation="portrait" horizontalDpi="4294967292" verticalDpi="4294967292"/>
  <colBreaks count="1" manualBreakCount="1">
    <brk id="16" max="1048575" man="1"/>
  </colBreaks>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53"/>
  <sheetViews>
    <sheetView zoomScaleNormal="90" zoomScaleSheetLayoutView="25" zoomScalePageLayoutView="90" workbookViewId="0">
      <selection activeCell="B14" sqref="B14"/>
    </sheetView>
  </sheetViews>
  <sheetFormatPr baseColWidth="10" defaultColWidth="9.1640625" defaultRowHeight="16.5" customHeight="1" x14ac:dyDescent="0"/>
  <cols>
    <col min="1" max="1" width="30.83203125" style="37" customWidth="1"/>
    <col min="2" max="3" width="14.6640625" style="37" customWidth="1"/>
    <col min="4" max="4" width="10.1640625" style="37" customWidth="1"/>
    <col min="5" max="5" width="10.6640625" style="37" customWidth="1"/>
    <col min="6" max="13" width="10.1640625" style="37" customWidth="1"/>
    <col min="14" max="15" width="11.83203125" style="37" customWidth="1"/>
    <col min="16" max="16" width="11.83203125" style="48" customWidth="1"/>
    <col min="17" max="16384" width="9.1640625" style="37"/>
  </cols>
  <sheetData>
    <row r="1" spans="1:18" ht="16.5" customHeight="1">
      <c r="A1" s="313" t="s">
        <v>40</v>
      </c>
      <c r="B1" s="313"/>
      <c r="C1" s="313"/>
      <c r="D1" s="313"/>
      <c r="E1" s="313"/>
      <c r="F1" s="313"/>
      <c r="G1" s="313"/>
      <c r="H1" s="313"/>
      <c r="I1" s="313"/>
      <c r="J1" s="313"/>
      <c r="K1" s="313"/>
      <c r="L1" s="313"/>
      <c r="M1" s="313"/>
      <c r="N1" s="313"/>
      <c r="O1" s="313"/>
      <c r="P1" s="313"/>
    </row>
    <row r="2" spans="1:18" ht="16.5" customHeight="1">
      <c r="A2" s="313" t="s">
        <v>108</v>
      </c>
      <c r="B2" s="313"/>
      <c r="C2" s="313"/>
      <c r="D2" s="313"/>
      <c r="E2" s="313"/>
      <c r="F2" s="313"/>
      <c r="G2" s="313"/>
      <c r="H2" s="313"/>
      <c r="I2" s="313"/>
      <c r="J2" s="313"/>
      <c r="K2" s="313"/>
      <c r="L2" s="313"/>
      <c r="M2" s="313"/>
      <c r="N2" s="313"/>
      <c r="O2" s="313"/>
      <c r="P2" s="313"/>
    </row>
    <row r="3" spans="1:18" ht="26" customHeight="1">
      <c r="A3" s="146"/>
      <c r="B3" s="146"/>
      <c r="C3" s="311" t="s">
        <v>111</v>
      </c>
      <c r="D3" s="311"/>
      <c r="E3" s="312"/>
      <c r="F3" s="131"/>
      <c r="G3" s="38"/>
      <c r="H3" s="146"/>
      <c r="I3" s="146"/>
      <c r="J3" s="146"/>
      <c r="K3" s="146"/>
      <c r="L3" s="146"/>
      <c r="M3" s="146"/>
      <c r="N3" s="144" t="s">
        <v>109</v>
      </c>
      <c r="O3" s="145">
        <f>F5-O4</f>
        <v>0</v>
      </c>
      <c r="P3" s="322" t="s">
        <v>22</v>
      </c>
    </row>
    <row r="4" spans="1:18" ht="29" customHeight="1">
      <c r="A4" s="146"/>
      <c r="B4" s="146"/>
      <c r="C4" s="142"/>
      <c r="D4" s="142"/>
      <c r="E4" s="142"/>
      <c r="F4" s="10"/>
      <c r="G4" s="10"/>
      <c r="H4" s="146"/>
      <c r="I4" s="146"/>
      <c r="J4" s="146"/>
      <c r="K4" s="146"/>
      <c r="L4" s="146"/>
      <c r="M4" s="146"/>
      <c r="N4" s="144" t="s">
        <v>110</v>
      </c>
      <c r="O4" s="145">
        <f>N51</f>
        <v>0</v>
      </c>
      <c r="P4" s="322"/>
    </row>
    <row r="5" spans="1:18" s="39" customFormat="1" ht="16.5" customHeight="1">
      <c r="A5" s="26"/>
      <c r="B5" s="12"/>
      <c r="C5" s="311" t="s">
        <v>112</v>
      </c>
      <c r="D5" s="311"/>
      <c r="E5" s="312"/>
      <c r="F5" s="131"/>
      <c r="G5" s="134" t="s">
        <v>22</v>
      </c>
      <c r="H5" s="12"/>
      <c r="I5" s="12"/>
      <c r="J5" s="12"/>
      <c r="K5" s="12"/>
      <c r="L5" s="12"/>
      <c r="M5" s="12"/>
      <c r="N5" s="12"/>
      <c r="O5" s="12"/>
      <c r="P5" s="12"/>
    </row>
    <row r="6" spans="1:18" s="41" customFormat="1" ht="33" customHeight="1" thickBot="1">
      <c r="A6" s="27"/>
      <c r="C6" s="13"/>
      <c r="D6" s="13"/>
      <c r="E6" s="13"/>
      <c r="G6" s="13"/>
      <c r="H6" s="13"/>
      <c r="I6" s="13"/>
      <c r="J6" s="13"/>
      <c r="K6" s="13"/>
      <c r="L6" s="13"/>
      <c r="M6" s="13"/>
      <c r="N6" s="13"/>
      <c r="O6" s="13"/>
      <c r="P6" s="13"/>
    </row>
    <row r="7" spans="1:18" s="41" customFormat="1" ht="33" customHeight="1" thickBot="1">
      <c r="A7" s="301"/>
      <c r="B7" s="314" t="s">
        <v>135</v>
      </c>
      <c r="C7" s="298"/>
      <c r="D7" s="298"/>
      <c r="E7" s="298"/>
      <c r="F7" s="298"/>
      <c r="G7" s="298"/>
      <c r="H7" s="298"/>
      <c r="I7" s="298"/>
      <c r="J7" s="298"/>
      <c r="K7" s="298"/>
      <c r="L7" s="298"/>
      <c r="M7" s="298"/>
      <c r="N7" s="298"/>
      <c r="O7" s="298"/>
      <c r="P7" s="299"/>
    </row>
    <row r="8" spans="1:18" s="41" customFormat="1" ht="33" customHeight="1" thickBot="1">
      <c r="A8" s="302"/>
      <c r="B8" s="321"/>
      <c r="C8" s="308"/>
      <c r="D8" s="308"/>
      <c r="E8" s="308"/>
      <c r="F8" s="308"/>
      <c r="G8" s="308"/>
      <c r="H8" s="308"/>
      <c r="I8" s="308"/>
      <c r="J8" s="308"/>
      <c r="K8" s="308"/>
      <c r="L8" s="308"/>
      <c r="M8" s="309"/>
      <c r="N8" s="290" t="s">
        <v>10</v>
      </c>
      <c r="O8" s="292"/>
      <c r="P8" s="246" t="s">
        <v>23</v>
      </c>
    </row>
    <row r="9" spans="1:18" ht="33" customHeight="1" thickBot="1">
      <c r="A9" s="303"/>
      <c r="B9" s="172" t="s">
        <v>113</v>
      </c>
      <c r="C9" s="172" t="s">
        <v>114</v>
      </c>
      <c r="D9" s="172" t="s">
        <v>115</v>
      </c>
      <c r="E9" s="172" t="s">
        <v>116</v>
      </c>
      <c r="F9" s="172" t="s">
        <v>117</v>
      </c>
      <c r="G9" s="172" t="s">
        <v>118</v>
      </c>
      <c r="H9" s="172" t="s">
        <v>119</v>
      </c>
      <c r="I9" s="172" t="s">
        <v>120</v>
      </c>
      <c r="J9" s="172" t="s">
        <v>121</v>
      </c>
      <c r="K9" s="172" t="s">
        <v>122</v>
      </c>
      <c r="L9" s="172" t="s">
        <v>123</v>
      </c>
      <c r="M9" s="173" t="s">
        <v>124</v>
      </c>
      <c r="N9" s="147" t="s">
        <v>37</v>
      </c>
      <c r="O9" s="148" t="s">
        <v>38</v>
      </c>
      <c r="P9" s="247" t="s">
        <v>9</v>
      </c>
    </row>
    <row r="10" spans="1:18" ht="16.5" customHeight="1" thickBot="1">
      <c r="A10" s="290" t="s">
        <v>18</v>
      </c>
      <c r="B10" s="291"/>
      <c r="C10" s="291"/>
      <c r="D10" s="291"/>
      <c r="E10" s="291"/>
      <c r="F10" s="291"/>
      <c r="G10" s="291"/>
      <c r="H10" s="291"/>
      <c r="I10" s="291"/>
      <c r="J10" s="291"/>
      <c r="K10" s="291"/>
      <c r="L10" s="291"/>
      <c r="M10" s="291"/>
      <c r="N10" s="291"/>
      <c r="O10" s="291"/>
      <c r="P10" s="292"/>
    </row>
    <row r="11" spans="1:18" ht="16.5" customHeight="1">
      <c r="A11" s="42" t="s">
        <v>20</v>
      </c>
      <c r="B11" s="6"/>
      <c r="C11" s="6"/>
      <c r="D11" s="6"/>
      <c r="E11" s="6"/>
      <c r="F11" s="6"/>
      <c r="G11" s="6"/>
      <c r="H11" s="6"/>
      <c r="I11" s="6"/>
      <c r="J11" s="6"/>
      <c r="K11" s="6"/>
      <c r="L11" s="6"/>
      <c r="M11" s="6"/>
      <c r="N11" s="156">
        <f t="shared" ref="N11:N12" si="0">SUM(B11:M11)</f>
        <v>0</v>
      </c>
      <c r="O11" s="157" t="str">
        <f>IF(N11=0,"",(N11/$N$51))</f>
        <v/>
      </c>
      <c r="P11" s="245" t="str">
        <f>IF(N11=0,"",((N11/$N$51)*($F$5)))</f>
        <v/>
      </c>
    </row>
    <row r="12" spans="1:18" ht="16.5" customHeight="1" thickBot="1">
      <c r="A12" s="213" t="s">
        <v>30</v>
      </c>
      <c r="B12" s="214"/>
      <c r="C12" s="214"/>
      <c r="D12" s="214"/>
      <c r="E12" s="214"/>
      <c r="F12" s="214"/>
      <c r="G12" s="214"/>
      <c r="H12" s="214"/>
      <c r="I12" s="214"/>
      <c r="J12" s="214"/>
      <c r="K12" s="214"/>
      <c r="L12" s="214"/>
      <c r="M12" s="214"/>
      <c r="N12" s="215">
        <f t="shared" si="0"/>
        <v>0</v>
      </c>
      <c r="O12" s="216" t="str">
        <f>IF(N12=0,"",(N12/$N$51))</f>
        <v/>
      </c>
      <c r="P12" s="249" t="str">
        <f>IF(N12=0,"",((N12/$N$51)*($F$5)))</f>
        <v/>
      </c>
    </row>
    <row r="13" spans="1:18" ht="16.5" customHeight="1" thickBot="1">
      <c r="A13" s="290" t="s">
        <v>8</v>
      </c>
      <c r="B13" s="291"/>
      <c r="C13" s="291"/>
      <c r="D13" s="291"/>
      <c r="E13" s="291"/>
      <c r="F13" s="291"/>
      <c r="G13" s="291"/>
      <c r="H13" s="291"/>
      <c r="I13" s="291"/>
      <c r="J13" s="291"/>
      <c r="K13" s="291"/>
      <c r="L13" s="291"/>
      <c r="M13" s="291"/>
      <c r="N13" s="291"/>
      <c r="O13" s="291"/>
      <c r="P13" s="292"/>
    </row>
    <row r="14" spans="1:18" ht="16.5" customHeight="1" thickBot="1">
      <c r="A14" s="67" t="s">
        <v>26</v>
      </c>
      <c r="B14" s="219"/>
      <c r="C14" s="219"/>
      <c r="D14" s="219"/>
      <c r="E14" s="219"/>
      <c r="F14" s="219"/>
      <c r="G14" s="219"/>
      <c r="H14" s="219"/>
      <c r="I14" s="219"/>
      <c r="J14" s="219"/>
      <c r="K14" s="219"/>
      <c r="L14" s="219"/>
      <c r="M14" s="219"/>
      <c r="N14" s="215">
        <f>SUM(B14:M14)</f>
        <v>0</v>
      </c>
      <c r="O14" s="216" t="str">
        <f>IF(N14=0,"",(N14/$N$51))</f>
        <v/>
      </c>
      <c r="P14" s="250" t="str">
        <f>IF(N14=0,"",((N14/$N$51)*($F$5)))</f>
        <v/>
      </c>
    </row>
    <row r="15" spans="1:18" ht="16.5" customHeight="1" thickBot="1">
      <c r="A15" s="297" t="s">
        <v>21</v>
      </c>
      <c r="B15" s="294"/>
      <c r="C15" s="294"/>
      <c r="D15" s="294"/>
      <c r="E15" s="294"/>
      <c r="F15" s="294"/>
      <c r="G15" s="294"/>
      <c r="H15" s="294"/>
      <c r="I15" s="294"/>
      <c r="J15" s="294"/>
      <c r="K15" s="294"/>
      <c r="L15" s="294"/>
      <c r="M15" s="294"/>
      <c r="N15" s="294"/>
      <c r="O15" s="294"/>
      <c r="P15" s="295"/>
      <c r="Q15" s="21"/>
      <c r="R15" s="21"/>
    </row>
    <row r="16" spans="1:18" ht="16.5" customHeight="1" thickBot="1">
      <c r="A16" s="67" t="s">
        <v>33</v>
      </c>
      <c r="B16" s="219"/>
      <c r="C16" s="219"/>
      <c r="D16" s="219"/>
      <c r="E16" s="219"/>
      <c r="F16" s="219"/>
      <c r="G16" s="219"/>
      <c r="H16" s="219"/>
      <c r="I16" s="219"/>
      <c r="J16" s="219"/>
      <c r="K16" s="219"/>
      <c r="L16" s="219"/>
      <c r="M16" s="219"/>
      <c r="N16" s="215">
        <f>SUM(B16:M16)</f>
        <v>0</v>
      </c>
      <c r="O16" s="216" t="str">
        <f>IF(N16=0,"",(N16/$N$51))</f>
        <v/>
      </c>
      <c r="P16" s="250" t="str">
        <f>IF(N16=0,"",((N16/$N$51)*($F$5)))</f>
        <v/>
      </c>
      <c r="Q16" s="21"/>
      <c r="R16" s="21"/>
    </row>
    <row r="17" spans="1:16" ht="16.5" customHeight="1" thickBot="1">
      <c r="A17" s="290" t="s">
        <v>31</v>
      </c>
      <c r="B17" s="291"/>
      <c r="C17" s="291"/>
      <c r="D17" s="291"/>
      <c r="E17" s="291"/>
      <c r="F17" s="291"/>
      <c r="G17" s="291"/>
      <c r="H17" s="291"/>
      <c r="I17" s="291"/>
      <c r="J17" s="291"/>
      <c r="K17" s="291"/>
      <c r="L17" s="291"/>
      <c r="M17" s="291"/>
      <c r="N17" s="291"/>
      <c r="O17" s="291"/>
      <c r="P17" s="292"/>
    </row>
    <row r="18" spans="1:16" ht="16.5" customHeight="1">
      <c r="A18" s="223" t="s">
        <v>2</v>
      </c>
      <c r="B18" s="218"/>
      <c r="C18" s="218"/>
      <c r="D18" s="218"/>
      <c r="E18" s="218"/>
      <c r="F18" s="218"/>
      <c r="G18" s="218"/>
      <c r="H18" s="218"/>
      <c r="I18" s="218"/>
      <c r="J18" s="218"/>
      <c r="K18" s="218"/>
      <c r="L18" s="218"/>
      <c r="M18" s="218"/>
      <c r="N18" s="156">
        <f t="shared" ref="N18:N19" si="1">SUM(B18:M18)</f>
        <v>0</v>
      </c>
      <c r="O18" s="157" t="str">
        <f>IF(N18=0,"",(N18/$N$51))</f>
        <v/>
      </c>
      <c r="P18" s="248" t="str">
        <f>IF(N18=0,"",((N18/$N$51)*($F$5)))</f>
        <v/>
      </c>
    </row>
    <row r="19" spans="1:16" ht="16.5" customHeight="1" thickBot="1">
      <c r="A19" s="213" t="s">
        <v>28</v>
      </c>
      <c r="B19" s="214"/>
      <c r="C19" s="214"/>
      <c r="D19" s="214"/>
      <c r="E19" s="214"/>
      <c r="F19" s="214"/>
      <c r="G19" s="214"/>
      <c r="H19" s="214"/>
      <c r="I19" s="214"/>
      <c r="J19" s="214"/>
      <c r="K19" s="214"/>
      <c r="L19" s="214"/>
      <c r="M19" s="214"/>
      <c r="N19" s="215">
        <f t="shared" si="1"/>
        <v>0</v>
      </c>
      <c r="O19" s="216" t="str">
        <f>IF(N19=0,"",(N19/$N$51))</f>
        <v/>
      </c>
      <c r="P19" s="249" t="str">
        <f>IF(N19=0,"",((N19/$N$51)*($F$5)))</f>
        <v/>
      </c>
    </row>
    <row r="20" spans="1:16" ht="16.5" customHeight="1" thickBot="1">
      <c r="A20" s="290" t="s">
        <v>32</v>
      </c>
      <c r="B20" s="291"/>
      <c r="C20" s="291"/>
      <c r="D20" s="291"/>
      <c r="E20" s="291"/>
      <c r="F20" s="291"/>
      <c r="G20" s="291"/>
      <c r="H20" s="291"/>
      <c r="I20" s="291"/>
      <c r="J20" s="291"/>
      <c r="K20" s="291"/>
      <c r="L20" s="291"/>
      <c r="M20" s="291"/>
      <c r="N20" s="291"/>
      <c r="O20" s="291"/>
      <c r="P20" s="292"/>
    </row>
    <row r="21" spans="1:16" ht="16.5" customHeight="1">
      <c r="A21" s="223" t="s">
        <v>3</v>
      </c>
      <c r="B21" s="218"/>
      <c r="C21" s="218"/>
      <c r="D21" s="218"/>
      <c r="E21" s="218"/>
      <c r="F21" s="218"/>
      <c r="G21" s="218"/>
      <c r="H21" s="218"/>
      <c r="I21" s="218"/>
      <c r="J21" s="218"/>
      <c r="K21" s="218"/>
      <c r="L21" s="218"/>
      <c r="M21" s="218"/>
      <c r="N21" s="156">
        <f>SUM(B21:M21)</f>
        <v>0</v>
      </c>
      <c r="O21" s="157" t="str">
        <f>IF(N21=0,"",(N21/$N$51))</f>
        <v/>
      </c>
      <c r="P21" s="248" t="str">
        <f>IF(N21=0,"",((N21/$N$51)*($F$5)))</f>
        <v/>
      </c>
    </row>
    <row r="22" spans="1:16" ht="16.5" customHeight="1" thickBot="1">
      <c r="A22" s="213" t="s">
        <v>6</v>
      </c>
      <c r="B22" s="214"/>
      <c r="C22" s="214"/>
      <c r="D22" s="214"/>
      <c r="E22" s="214"/>
      <c r="F22" s="214"/>
      <c r="G22" s="214"/>
      <c r="H22" s="214"/>
      <c r="I22" s="214"/>
      <c r="J22" s="214"/>
      <c r="K22" s="214"/>
      <c r="L22" s="214"/>
      <c r="M22" s="214"/>
      <c r="N22" s="215">
        <f>SUM(B22:M22)</f>
        <v>0</v>
      </c>
      <c r="O22" s="216" t="str">
        <f>IF(N22=0,"",(N22/$N$51))</f>
        <v/>
      </c>
      <c r="P22" s="249" t="str">
        <f>IF(N22=0,"",((N22/$N$51)*($F$5)))</f>
        <v/>
      </c>
    </row>
    <row r="23" spans="1:16" ht="16.5" customHeight="1" thickBot="1">
      <c r="A23" s="297" t="s">
        <v>44</v>
      </c>
      <c r="B23" s="294"/>
      <c r="C23" s="294"/>
      <c r="D23" s="294"/>
      <c r="E23" s="294"/>
      <c r="F23" s="294"/>
      <c r="G23" s="294"/>
      <c r="H23" s="294"/>
      <c r="I23" s="294"/>
      <c r="J23" s="294"/>
      <c r="K23" s="294"/>
      <c r="L23" s="294"/>
      <c r="M23" s="294"/>
      <c r="N23" s="294"/>
      <c r="O23" s="294"/>
      <c r="P23" s="295"/>
    </row>
    <row r="24" spans="1:16" ht="16.5" customHeight="1">
      <c r="A24" s="223" t="s">
        <v>29</v>
      </c>
      <c r="B24" s="224"/>
      <c r="C24" s="218"/>
      <c r="D24" s="218"/>
      <c r="E24" s="218"/>
      <c r="F24" s="218"/>
      <c r="G24" s="218"/>
      <c r="H24" s="218"/>
      <c r="I24" s="218"/>
      <c r="J24" s="218"/>
      <c r="K24" s="218"/>
      <c r="L24" s="218"/>
      <c r="M24" s="218"/>
      <c r="N24" s="156">
        <f>SUM(B24:M24)</f>
        <v>0</v>
      </c>
      <c r="O24" s="157" t="str">
        <f>IF(N24=0,"",(N24/$N$51))</f>
        <v/>
      </c>
      <c r="P24" s="248" t="str">
        <f>IF(N24=0,"",((N24/$N$51)*($F$5)))</f>
        <v/>
      </c>
    </row>
    <row r="25" spans="1:16" ht="16.5" customHeight="1">
      <c r="A25" s="43" t="s">
        <v>27</v>
      </c>
      <c r="B25" s="30"/>
      <c r="C25" s="6"/>
      <c r="D25" s="6"/>
      <c r="E25" s="6"/>
      <c r="F25" s="6"/>
      <c r="G25" s="6"/>
      <c r="H25" s="6"/>
      <c r="I25" s="6"/>
      <c r="J25" s="6"/>
      <c r="K25" s="6"/>
      <c r="L25" s="6"/>
      <c r="M25" s="6"/>
      <c r="N25" s="156">
        <f>SUM(B25:M25)</f>
        <v>0</v>
      </c>
      <c r="O25" s="157" t="str">
        <f>IF(N25=0,"",(N25/$N$51))</f>
        <v/>
      </c>
      <c r="P25" s="245" t="str">
        <f>IF(N25=0,"",((N25/$N$51)*($F$5)))</f>
        <v/>
      </c>
    </row>
    <row r="26" spans="1:16" ht="16.5" customHeight="1">
      <c r="A26" s="58" t="s">
        <v>14</v>
      </c>
      <c r="B26" s="30"/>
      <c r="C26" s="6"/>
      <c r="D26" s="6"/>
      <c r="E26" s="6"/>
      <c r="F26" s="6"/>
      <c r="G26" s="6"/>
      <c r="H26" s="6"/>
      <c r="I26" s="6"/>
      <c r="J26" s="6"/>
      <c r="K26" s="6"/>
      <c r="L26" s="6"/>
      <c r="M26" s="6"/>
      <c r="N26" s="156">
        <f>SUM(B26:M26)</f>
        <v>0</v>
      </c>
      <c r="O26" s="157" t="str">
        <f>IF(N26=0,"",(N26/$N$51))</f>
        <v/>
      </c>
      <c r="P26" s="245" t="str">
        <f>IF(N26=0,"",((N26/$N$51)*($F$5)))</f>
        <v/>
      </c>
    </row>
    <row r="27" spans="1:16" ht="16.5" customHeight="1" thickBot="1">
      <c r="A27" s="220" t="s">
        <v>50</v>
      </c>
      <c r="B27" s="221"/>
      <c r="C27" s="214"/>
      <c r="D27" s="214"/>
      <c r="E27" s="214"/>
      <c r="F27" s="214"/>
      <c r="G27" s="214"/>
      <c r="H27" s="214"/>
      <c r="I27" s="214"/>
      <c r="J27" s="214"/>
      <c r="K27" s="214"/>
      <c r="L27" s="214"/>
      <c r="M27" s="214"/>
      <c r="N27" s="215">
        <f>SUM(B27:M27)</f>
        <v>0</v>
      </c>
      <c r="O27" s="216" t="str">
        <f>IF(N27=0,"",(N27/$N$51))</f>
        <v/>
      </c>
      <c r="P27" s="249" t="str">
        <f>IF(N27=0,"",((N27/$N$51)*($F$5)))</f>
        <v/>
      </c>
    </row>
    <row r="28" spans="1:16" ht="16.5" customHeight="1" thickBot="1">
      <c r="A28" s="290" t="s">
        <v>36</v>
      </c>
      <c r="B28" s="291"/>
      <c r="C28" s="291"/>
      <c r="D28" s="291"/>
      <c r="E28" s="291"/>
      <c r="F28" s="291"/>
      <c r="G28" s="291"/>
      <c r="H28" s="291"/>
      <c r="I28" s="291"/>
      <c r="J28" s="291"/>
      <c r="K28" s="291"/>
      <c r="L28" s="291"/>
      <c r="M28" s="291"/>
      <c r="N28" s="291"/>
      <c r="O28" s="291"/>
      <c r="P28" s="292"/>
    </row>
    <row r="29" spans="1:16" ht="16.5" customHeight="1">
      <c r="A29" s="90" t="s">
        <v>49</v>
      </c>
      <c r="B29" s="218"/>
      <c r="C29" s="218"/>
      <c r="D29" s="218"/>
      <c r="E29" s="218"/>
      <c r="F29" s="218"/>
      <c r="G29" s="218"/>
      <c r="H29" s="218"/>
      <c r="I29" s="218"/>
      <c r="J29" s="218"/>
      <c r="K29" s="218"/>
      <c r="L29" s="218"/>
      <c r="M29" s="218"/>
      <c r="N29" s="156">
        <f>SUM(B29:M29)</f>
        <v>0</v>
      </c>
      <c r="O29" s="157" t="str">
        <f>IF(N29=0,"",(N29/$N$51))</f>
        <v/>
      </c>
      <c r="P29" s="248" t="str">
        <f>IF(N29=0,"",((N29/$N$51)*($F$5)))</f>
        <v/>
      </c>
    </row>
    <row r="30" spans="1:16" ht="16.5" customHeight="1" thickBot="1">
      <c r="A30" s="222" t="s">
        <v>48</v>
      </c>
      <c r="B30" s="214"/>
      <c r="C30" s="214"/>
      <c r="D30" s="214"/>
      <c r="E30" s="214"/>
      <c r="F30" s="214"/>
      <c r="G30" s="214"/>
      <c r="H30" s="214"/>
      <c r="I30" s="214"/>
      <c r="J30" s="214"/>
      <c r="K30" s="214"/>
      <c r="L30" s="214"/>
      <c r="M30" s="214"/>
      <c r="N30" s="158">
        <f>SUM(B30:M30)</f>
        <v>0</v>
      </c>
      <c r="O30" s="216" t="str">
        <f>IF(N30=0,"",(N30/$N$51))</f>
        <v/>
      </c>
      <c r="P30" s="249" t="str">
        <f>IF(N30=0,"",((N30/$N$51)*($F$5)))</f>
        <v/>
      </c>
    </row>
    <row r="31" spans="1:16" ht="16.5" customHeight="1" thickBot="1">
      <c r="A31" s="290" t="s">
        <v>42</v>
      </c>
      <c r="B31" s="291"/>
      <c r="C31" s="291"/>
      <c r="D31" s="291"/>
      <c r="E31" s="291"/>
      <c r="F31" s="291"/>
      <c r="G31" s="291"/>
      <c r="H31" s="291"/>
      <c r="I31" s="291"/>
      <c r="J31" s="291"/>
      <c r="K31" s="291"/>
      <c r="L31" s="291"/>
      <c r="M31" s="291"/>
      <c r="N31" s="291"/>
      <c r="O31" s="291"/>
      <c r="P31" s="292"/>
    </row>
    <row r="32" spans="1:16" ht="16.5" customHeight="1">
      <c r="A32" s="223" t="s">
        <v>41</v>
      </c>
      <c r="B32" s="218"/>
      <c r="C32" s="218"/>
      <c r="D32" s="218"/>
      <c r="E32" s="218"/>
      <c r="F32" s="218"/>
      <c r="G32" s="218"/>
      <c r="H32" s="218"/>
      <c r="I32" s="218"/>
      <c r="J32" s="218"/>
      <c r="K32" s="218"/>
      <c r="L32" s="218"/>
      <c r="M32" s="218"/>
      <c r="N32" s="215">
        <f>SUM(B32:M32)</f>
        <v>0</v>
      </c>
      <c r="O32" s="216" t="str">
        <f>IF(N32=0,"",(N32/$N$51))</f>
        <v/>
      </c>
      <c r="P32" s="248" t="str">
        <f>IF(N32=0,"",((N32/$N$51)*($F$5)))</f>
        <v/>
      </c>
    </row>
    <row r="33" spans="1:16" ht="16.5" customHeight="1" thickBot="1">
      <c r="A33" s="44" t="s">
        <v>7</v>
      </c>
      <c r="B33" s="214"/>
      <c r="C33" s="214"/>
      <c r="D33" s="214"/>
      <c r="E33" s="214"/>
      <c r="F33" s="214"/>
      <c r="G33" s="214"/>
      <c r="H33" s="214"/>
      <c r="I33" s="214"/>
      <c r="J33" s="214"/>
      <c r="K33" s="214"/>
      <c r="L33" s="214"/>
      <c r="M33" s="214"/>
      <c r="N33" s="158">
        <f>SUM(B33:M33)</f>
        <v>0</v>
      </c>
      <c r="O33" s="170" t="str">
        <f>IF(N33=0,"",(N33/$N$51))</f>
        <v/>
      </c>
      <c r="P33" s="249" t="str">
        <f>IF(N33=0,"",((N33/$N$51)*($F$5)))</f>
        <v/>
      </c>
    </row>
    <row r="34" spans="1:16" ht="16.5" customHeight="1" thickBot="1">
      <c r="A34" s="290" t="s">
        <v>39</v>
      </c>
      <c r="B34" s="291"/>
      <c r="C34" s="291"/>
      <c r="D34" s="291"/>
      <c r="E34" s="291"/>
      <c r="F34" s="291"/>
      <c r="G34" s="291"/>
      <c r="H34" s="291"/>
      <c r="I34" s="291"/>
      <c r="J34" s="291"/>
      <c r="K34" s="291"/>
      <c r="L34" s="291"/>
      <c r="M34" s="291"/>
      <c r="N34" s="291"/>
      <c r="O34" s="291"/>
      <c r="P34" s="292"/>
    </row>
    <row r="35" spans="1:16" ht="16.5" customHeight="1" thickBot="1">
      <c r="A35" s="223" t="str">
        <f>CALCULATIONS!A28</f>
        <v xml:space="preserve">Clinical non-risk </v>
      </c>
      <c r="B35" s="218"/>
      <c r="C35" s="218"/>
      <c r="D35" s="218"/>
      <c r="E35" s="218"/>
      <c r="F35" s="218"/>
      <c r="G35" s="218"/>
      <c r="H35" s="218"/>
      <c r="I35" s="218"/>
      <c r="J35" s="218"/>
      <c r="K35" s="218"/>
      <c r="L35" s="218"/>
      <c r="M35" s="218"/>
      <c r="N35" s="215">
        <f t="shared" ref="N35:N49" si="2">SUM(B35:M35)</f>
        <v>0</v>
      </c>
      <c r="O35" s="216" t="str">
        <f t="shared" ref="O35:O50" si="3">IF(N35=0,"",(N35/$N$51))</f>
        <v/>
      </c>
      <c r="P35" s="248" t="str">
        <f>IF(N35=0,"",((N35/$N$51)*($F$5)))</f>
        <v/>
      </c>
    </row>
    <row r="36" spans="1:16" ht="16.5" customHeight="1" thickBot="1">
      <c r="A36" s="42" t="str">
        <f>CALCULATIONS!A29</f>
        <v>Clinical risk</v>
      </c>
      <c r="B36" s="6"/>
      <c r="C36" s="6"/>
      <c r="D36" s="6"/>
      <c r="E36" s="6"/>
      <c r="F36" s="6"/>
      <c r="G36" s="6"/>
      <c r="H36" s="6"/>
      <c r="I36" s="6"/>
      <c r="J36" s="6"/>
      <c r="K36" s="6"/>
      <c r="L36" s="6"/>
      <c r="M36" s="6"/>
      <c r="N36" s="158">
        <f t="shared" si="2"/>
        <v>0</v>
      </c>
      <c r="O36" s="170" t="str">
        <f t="shared" si="3"/>
        <v/>
      </c>
      <c r="P36" s="245" t="str">
        <f>IF(N36=0,"",((N36/$N$51)*($F$5)))</f>
        <v/>
      </c>
    </row>
    <row r="37" spans="1:16" ht="16.5" customHeight="1" thickBot="1">
      <c r="A37" s="42" t="str">
        <f>CALCULATIONS!A30</f>
        <v>Plastic gloves</v>
      </c>
      <c r="B37" s="6"/>
      <c r="C37" s="6"/>
      <c r="D37" s="6"/>
      <c r="E37" s="6"/>
      <c r="F37" s="6"/>
      <c r="G37" s="6"/>
      <c r="H37" s="6"/>
      <c r="I37" s="6"/>
      <c r="J37" s="6"/>
      <c r="K37" s="6"/>
      <c r="L37" s="6"/>
      <c r="M37" s="6"/>
      <c r="N37" s="158">
        <f t="shared" si="2"/>
        <v>0</v>
      </c>
      <c r="O37" s="170" t="str">
        <f t="shared" si="3"/>
        <v/>
      </c>
      <c r="P37" s="245" t="str">
        <f t="shared" ref="P37:P50" si="4">IF(N37=0,"",((N37/$N$51)*($F$5)))</f>
        <v/>
      </c>
    </row>
    <row r="38" spans="1:16" ht="16.5" customHeight="1" thickBot="1">
      <c r="A38" s="42" t="str">
        <f>CALCULATIONS!A31</f>
        <v>Plastic aprons</v>
      </c>
      <c r="B38" s="6"/>
      <c r="C38" s="6"/>
      <c r="D38" s="6"/>
      <c r="E38" s="6"/>
      <c r="F38" s="6"/>
      <c r="G38" s="6"/>
      <c r="H38" s="6"/>
      <c r="I38" s="6"/>
      <c r="J38" s="6"/>
      <c r="K38" s="6"/>
      <c r="L38" s="6"/>
      <c r="M38" s="6"/>
      <c r="N38" s="158">
        <f t="shared" si="2"/>
        <v>0</v>
      </c>
      <c r="O38" s="170" t="str">
        <f t="shared" si="3"/>
        <v/>
      </c>
      <c r="P38" s="245" t="str">
        <f t="shared" si="4"/>
        <v/>
      </c>
    </row>
    <row r="39" spans="1:16" ht="16.5" customHeight="1" thickBot="1">
      <c r="A39" s="42" t="str">
        <f>CALCULATIONS!A32</f>
        <v>Unused materials</v>
      </c>
      <c r="B39" s="6"/>
      <c r="C39" s="6"/>
      <c r="D39" s="6"/>
      <c r="E39" s="6"/>
      <c r="F39" s="6"/>
      <c r="G39" s="6"/>
      <c r="H39" s="6"/>
      <c r="I39" s="6"/>
      <c r="J39" s="6"/>
      <c r="K39" s="6"/>
      <c r="L39" s="6"/>
      <c r="M39" s="6"/>
      <c r="N39" s="158">
        <f t="shared" si="2"/>
        <v>0</v>
      </c>
      <c r="O39" s="170" t="str">
        <f t="shared" si="3"/>
        <v/>
      </c>
      <c r="P39" s="245" t="str">
        <f t="shared" si="4"/>
        <v/>
      </c>
    </row>
    <row r="40" spans="1:16" ht="16.5" customHeight="1" thickBot="1">
      <c r="A40" s="42" t="str">
        <f>CALCULATIONS!A33</f>
        <v>Covers (composite)</v>
      </c>
      <c r="B40" s="6"/>
      <c r="C40" s="6"/>
      <c r="D40" s="6"/>
      <c r="E40" s="6"/>
      <c r="F40" s="6"/>
      <c r="G40" s="6"/>
      <c r="H40" s="6"/>
      <c r="I40" s="6"/>
      <c r="J40" s="6"/>
      <c r="K40" s="6"/>
      <c r="L40" s="6"/>
      <c r="M40" s="6"/>
      <c r="N40" s="158">
        <f t="shared" si="2"/>
        <v>0</v>
      </c>
      <c r="O40" s="170" t="str">
        <f t="shared" si="3"/>
        <v/>
      </c>
      <c r="P40" s="245" t="str">
        <f t="shared" si="4"/>
        <v/>
      </c>
    </row>
    <row r="41" spans="1:16" ht="16.5" customHeight="1" thickBot="1">
      <c r="A41" s="42" t="str">
        <f>CALCULATIONS!A34</f>
        <v>Gowns (composite)</v>
      </c>
      <c r="B41" s="6"/>
      <c r="C41" s="6"/>
      <c r="D41" s="6"/>
      <c r="E41" s="6"/>
      <c r="F41" s="6"/>
      <c r="G41" s="6"/>
      <c r="H41" s="6"/>
      <c r="I41" s="6"/>
      <c r="J41" s="6"/>
      <c r="K41" s="6"/>
      <c r="L41" s="6"/>
      <c r="M41" s="6"/>
      <c r="N41" s="158">
        <f t="shared" si="2"/>
        <v>0</v>
      </c>
      <c r="O41" s="170" t="str">
        <f t="shared" si="3"/>
        <v/>
      </c>
      <c r="P41" s="245" t="str">
        <f t="shared" si="4"/>
        <v/>
      </c>
    </row>
    <row r="42" spans="1:16" ht="16.5" customHeight="1" thickBot="1">
      <c r="A42" s="42" t="str">
        <f>CALCULATIONS!A35</f>
        <v>CSSD wrapping</v>
      </c>
      <c r="B42" s="6"/>
      <c r="C42" s="6"/>
      <c r="D42" s="6"/>
      <c r="E42" s="6"/>
      <c r="F42" s="6"/>
      <c r="G42" s="6"/>
      <c r="H42" s="6"/>
      <c r="I42" s="6"/>
      <c r="J42" s="6"/>
      <c r="K42" s="6"/>
      <c r="L42" s="6"/>
      <c r="M42" s="6"/>
      <c r="N42" s="158">
        <f t="shared" si="2"/>
        <v>0</v>
      </c>
      <c r="O42" s="170" t="str">
        <f t="shared" si="3"/>
        <v/>
      </c>
      <c r="P42" s="245" t="str">
        <f t="shared" si="4"/>
        <v/>
      </c>
    </row>
    <row r="43" spans="1:16" ht="16.5" customHeight="1" thickBot="1">
      <c r="A43" s="42" t="str">
        <f>CALCULATIONS!A36</f>
        <v>Unrecoverable packaging</v>
      </c>
      <c r="B43" s="6"/>
      <c r="C43" s="6"/>
      <c r="D43" s="6"/>
      <c r="E43" s="6"/>
      <c r="F43" s="6"/>
      <c r="G43" s="6"/>
      <c r="H43" s="6"/>
      <c r="I43" s="6"/>
      <c r="J43" s="6"/>
      <c r="K43" s="6"/>
      <c r="L43" s="6"/>
      <c r="M43" s="6"/>
      <c r="N43" s="158">
        <f t="shared" si="2"/>
        <v>0</v>
      </c>
      <c r="O43" s="170" t="str">
        <f t="shared" si="3"/>
        <v/>
      </c>
      <c r="P43" s="245" t="str">
        <f t="shared" si="4"/>
        <v/>
      </c>
    </row>
    <row r="44" spans="1:16" ht="16.5" customHeight="1" thickBot="1">
      <c r="A44" s="42" t="str">
        <f>CALCULATIONS!A37</f>
        <v>IV bags (empty)</v>
      </c>
      <c r="B44" s="6"/>
      <c r="C44" s="6"/>
      <c r="D44" s="6"/>
      <c r="E44" s="6"/>
      <c r="F44" s="6"/>
      <c r="G44" s="6"/>
      <c r="H44" s="6"/>
      <c r="I44" s="6"/>
      <c r="J44" s="6"/>
      <c r="K44" s="6"/>
      <c r="L44" s="6"/>
      <c r="M44" s="6"/>
      <c r="N44" s="158">
        <f t="shared" si="2"/>
        <v>0</v>
      </c>
      <c r="O44" s="170" t="str">
        <f t="shared" si="3"/>
        <v/>
      </c>
      <c r="P44" s="245" t="str">
        <f t="shared" si="4"/>
        <v/>
      </c>
    </row>
    <row r="45" spans="1:16" ht="16.5" customHeight="1" thickBot="1">
      <c r="A45" s="42" t="str">
        <f>CALCULATIONS!A38</f>
        <v>IV &amp; urine bags (with liquid)</v>
      </c>
      <c r="B45" s="6"/>
      <c r="C45" s="6"/>
      <c r="D45" s="6"/>
      <c r="E45" s="6"/>
      <c r="F45" s="6"/>
      <c r="G45" s="6"/>
      <c r="H45" s="6"/>
      <c r="I45" s="6"/>
      <c r="J45" s="6"/>
      <c r="K45" s="6"/>
      <c r="L45" s="6"/>
      <c r="M45" s="6"/>
      <c r="N45" s="158">
        <f t="shared" si="2"/>
        <v>0</v>
      </c>
      <c r="O45" s="170" t="str">
        <f t="shared" si="3"/>
        <v/>
      </c>
      <c r="P45" s="245" t="str">
        <f t="shared" si="4"/>
        <v/>
      </c>
    </row>
    <row r="46" spans="1:16" ht="16.5" customHeight="1" thickBot="1">
      <c r="A46" s="42" t="str">
        <f>CALCULATIONS!A39</f>
        <v>Composite cups</v>
      </c>
      <c r="B46" s="6"/>
      <c r="C46" s="6"/>
      <c r="D46" s="6"/>
      <c r="E46" s="6"/>
      <c r="F46" s="6"/>
      <c r="G46" s="6"/>
      <c r="H46" s="6"/>
      <c r="I46" s="6"/>
      <c r="J46" s="6"/>
      <c r="K46" s="6"/>
      <c r="L46" s="6"/>
      <c r="M46" s="6"/>
      <c r="N46" s="158">
        <f t="shared" si="2"/>
        <v>0</v>
      </c>
      <c r="O46" s="170" t="str">
        <f t="shared" si="3"/>
        <v/>
      </c>
      <c r="P46" s="245" t="str">
        <f t="shared" si="4"/>
        <v/>
      </c>
    </row>
    <row r="47" spans="1:16" ht="16.5" customHeight="1" thickBot="1">
      <c r="A47" s="42" t="str">
        <f>CALCULATIONS!A40</f>
        <v>Lab samples / bodily fluids</v>
      </c>
      <c r="B47" s="6"/>
      <c r="C47" s="6"/>
      <c r="D47" s="6"/>
      <c r="E47" s="6"/>
      <c r="F47" s="6"/>
      <c r="G47" s="6"/>
      <c r="H47" s="6"/>
      <c r="I47" s="6"/>
      <c r="J47" s="6"/>
      <c r="K47" s="6"/>
      <c r="L47" s="6"/>
      <c r="M47" s="6"/>
      <c r="N47" s="158">
        <f t="shared" si="2"/>
        <v>0</v>
      </c>
      <c r="O47" s="170" t="str">
        <f t="shared" si="3"/>
        <v/>
      </c>
      <c r="P47" s="245" t="str">
        <f t="shared" si="4"/>
        <v/>
      </c>
    </row>
    <row r="48" spans="1:16" ht="16.5" customHeight="1" thickBot="1">
      <c r="A48" s="42" t="str">
        <f>CALCULATIONS!A41</f>
        <v>OTHER MATERIALS</v>
      </c>
      <c r="B48" s="6"/>
      <c r="C48" s="6"/>
      <c r="D48" s="6"/>
      <c r="E48" s="6"/>
      <c r="F48" s="6"/>
      <c r="G48" s="6"/>
      <c r="H48" s="6"/>
      <c r="I48" s="6"/>
      <c r="J48" s="6"/>
      <c r="K48" s="6"/>
      <c r="L48" s="6"/>
      <c r="M48" s="6"/>
      <c r="N48" s="158">
        <f t="shared" si="2"/>
        <v>0</v>
      </c>
      <c r="O48" s="170" t="str">
        <f t="shared" si="3"/>
        <v/>
      </c>
      <c r="P48" s="245" t="str">
        <f t="shared" si="4"/>
        <v/>
      </c>
    </row>
    <row r="49" spans="1:16" ht="16.5" customHeight="1" thickBot="1">
      <c r="A49" s="42" t="str">
        <f>CALCULATIONS!A42</f>
        <v>Ink cartridges</v>
      </c>
      <c r="B49" s="6"/>
      <c r="C49" s="6"/>
      <c r="D49" s="6"/>
      <c r="E49" s="6"/>
      <c r="F49" s="6"/>
      <c r="G49" s="6"/>
      <c r="H49" s="6"/>
      <c r="I49" s="6"/>
      <c r="J49" s="6"/>
      <c r="K49" s="6"/>
      <c r="L49" s="6"/>
      <c r="M49" s="6"/>
      <c r="N49" s="158">
        <f t="shared" si="2"/>
        <v>0</v>
      </c>
      <c r="O49" s="170" t="str">
        <f t="shared" si="3"/>
        <v/>
      </c>
      <c r="P49" s="245" t="str">
        <f t="shared" si="4"/>
        <v/>
      </c>
    </row>
    <row r="50" spans="1:16" ht="16.5" customHeight="1" thickBot="1">
      <c r="A50" s="42" t="str">
        <f>CALCULATIONS!A43</f>
        <v>Medicines</v>
      </c>
      <c r="B50" s="6"/>
      <c r="C50" s="6"/>
      <c r="D50" s="6"/>
      <c r="E50" s="6"/>
      <c r="F50" s="6"/>
      <c r="G50" s="6"/>
      <c r="H50" s="6"/>
      <c r="I50" s="6"/>
      <c r="J50" s="6"/>
      <c r="K50" s="6"/>
      <c r="L50" s="6"/>
      <c r="M50" s="6"/>
      <c r="N50" s="158">
        <f>SUM(B50:M50)</f>
        <v>0</v>
      </c>
      <c r="O50" s="170" t="str">
        <f t="shared" si="3"/>
        <v/>
      </c>
      <c r="P50" s="245" t="str">
        <f t="shared" si="4"/>
        <v/>
      </c>
    </row>
    <row r="51" spans="1:16" ht="16.5" customHeight="1" thickBot="1">
      <c r="A51" s="92" t="s">
        <v>51</v>
      </c>
      <c r="B51" s="174">
        <f t="shared" ref="B51:P51" si="5">SUM(B11:B50)</f>
        <v>0</v>
      </c>
      <c r="C51" s="175">
        <f t="shared" si="5"/>
        <v>0</v>
      </c>
      <c r="D51" s="175">
        <f t="shared" si="5"/>
        <v>0</v>
      </c>
      <c r="E51" s="175">
        <f t="shared" si="5"/>
        <v>0</v>
      </c>
      <c r="F51" s="175">
        <f t="shared" si="5"/>
        <v>0</v>
      </c>
      <c r="G51" s="175">
        <f t="shared" si="5"/>
        <v>0</v>
      </c>
      <c r="H51" s="175">
        <f t="shared" si="5"/>
        <v>0</v>
      </c>
      <c r="I51" s="175">
        <f t="shared" si="5"/>
        <v>0</v>
      </c>
      <c r="J51" s="175">
        <f t="shared" si="5"/>
        <v>0</v>
      </c>
      <c r="K51" s="175">
        <f t="shared" si="5"/>
        <v>0</v>
      </c>
      <c r="L51" s="175">
        <f t="shared" si="5"/>
        <v>0</v>
      </c>
      <c r="M51" s="176">
        <f t="shared" si="5"/>
        <v>0</v>
      </c>
      <c r="N51" s="177">
        <f t="shared" si="5"/>
        <v>0</v>
      </c>
      <c r="O51" s="178">
        <f t="shared" si="5"/>
        <v>0</v>
      </c>
      <c r="P51" s="179">
        <f t="shared" si="5"/>
        <v>0</v>
      </c>
    </row>
    <row r="52" spans="1:16" ht="16.5" customHeight="1">
      <c r="A52" s="39"/>
      <c r="B52" s="46"/>
      <c r="C52" s="46"/>
      <c r="D52" s="46"/>
      <c r="E52" s="46"/>
      <c r="F52" s="46"/>
      <c r="G52" s="46"/>
      <c r="H52" s="46"/>
      <c r="I52" s="46"/>
      <c r="J52" s="46"/>
      <c r="K52" s="46"/>
      <c r="L52" s="46"/>
      <c r="M52" s="46"/>
      <c r="N52" s="39"/>
      <c r="O52" s="39"/>
      <c r="P52" s="47"/>
    </row>
    <row r="53" spans="1:16" ht="16.5" customHeight="1">
      <c r="O53" s="39"/>
      <c r="P53" s="11"/>
    </row>
  </sheetData>
  <sheetProtection password="AD22" sheet="1" scenarios="1"/>
  <mergeCells count="18">
    <mergeCell ref="A1:P1"/>
    <mergeCell ref="A2:P2"/>
    <mergeCell ref="N8:O8"/>
    <mergeCell ref="A10:P10"/>
    <mergeCell ref="A13:P13"/>
    <mergeCell ref="B7:P7"/>
    <mergeCell ref="C3:E3"/>
    <mergeCell ref="C5:E5"/>
    <mergeCell ref="P3:P4"/>
    <mergeCell ref="B8:M8"/>
    <mergeCell ref="A7:A9"/>
    <mergeCell ref="A31:P31"/>
    <mergeCell ref="A34:P34"/>
    <mergeCell ref="A23:P23"/>
    <mergeCell ref="A28:P28"/>
    <mergeCell ref="A15:P15"/>
    <mergeCell ref="A17:P17"/>
    <mergeCell ref="A20:P20"/>
  </mergeCells>
  <phoneticPr fontId="8" type="noConversion"/>
  <printOptions horizontalCentered="1"/>
  <pageMargins left="0.74803149606299213" right="0.74803149606299213" top="0.98425196850393704" bottom="0.98425196850393704" header="0.51181102362204722" footer="0.51181102362204722"/>
  <pageSetup paperSize="9" orientation="portrait" horizontalDpi="4294967292" verticalDpi="4294967292"/>
  <colBreaks count="1" manualBreakCount="1">
    <brk id="16" max="1048575" man="1"/>
  </colBreaks>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53"/>
  <sheetViews>
    <sheetView topLeftCell="A16" zoomScaleNormal="90" zoomScaleSheetLayoutView="25" zoomScalePageLayoutView="90" workbookViewId="0">
      <selection activeCell="B14" sqref="B14"/>
    </sheetView>
  </sheetViews>
  <sheetFormatPr baseColWidth="10" defaultColWidth="9.1640625" defaultRowHeight="16.5" customHeight="1" x14ac:dyDescent="0"/>
  <cols>
    <col min="1" max="1" width="30.33203125" style="37" customWidth="1"/>
    <col min="2" max="3" width="14.6640625" style="37" customWidth="1"/>
    <col min="4" max="4" width="10.1640625" style="37" customWidth="1"/>
    <col min="5" max="5" width="10.6640625" style="37" customWidth="1"/>
    <col min="6" max="13" width="10.1640625" style="37" customWidth="1"/>
    <col min="14" max="15" width="11.83203125" style="37" customWidth="1"/>
    <col min="16" max="16" width="11.83203125" style="48" customWidth="1"/>
    <col min="17" max="16384" width="9.1640625" style="37"/>
  </cols>
  <sheetData>
    <row r="1" spans="1:18" ht="16.5" customHeight="1">
      <c r="A1" s="313" t="s">
        <v>40</v>
      </c>
      <c r="B1" s="313"/>
      <c r="C1" s="313"/>
      <c r="D1" s="313"/>
      <c r="E1" s="313"/>
      <c r="F1" s="313"/>
      <c r="G1" s="313"/>
      <c r="H1" s="313"/>
      <c r="I1" s="313"/>
      <c r="J1" s="313"/>
      <c r="K1" s="313"/>
      <c r="L1" s="313"/>
      <c r="M1" s="313"/>
      <c r="N1" s="313"/>
      <c r="O1" s="313"/>
      <c r="P1" s="313"/>
    </row>
    <row r="2" spans="1:18" ht="16.5" customHeight="1">
      <c r="A2" s="313" t="s">
        <v>108</v>
      </c>
      <c r="B2" s="313"/>
      <c r="C2" s="313"/>
      <c r="D2" s="313"/>
      <c r="E2" s="313"/>
      <c r="F2" s="313"/>
      <c r="G2" s="313"/>
      <c r="H2" s="313"/>
      <c r="I2" s="313"/>
      <c r="J2" s="313"/>
      <c r="K2" s="313"/>
      <c r="L2" s="313"/>
      <c r="M2" s="313"/>
      <c r="N2" s="313"/>
      <c r="O2" s="313"/>
      <c r="P2" s="313"/>
    </row>
    <row r="3" spans="1:18" ht="27" customHeight="1">
      <c r="A3" s="146"/>
      <c r="B3" s="146"/>
      <c r="C3" s="311" t="s">
        <v>111</v>
      </c>
      <c r="D3" s="311"/>
      <c r="E3" s="312"/>
      <c r="F3" s="131"/>
      <c r="G3" s="38"/>
      <c r="H3" s="146"/>
      <c r="I3" s="146"/>
      <c r="J3" s="146"/>
      <c r="K3" s="146"/>
      <c r="L3" s="146"/>
      <c r="M3" s="146"/>
      <c r="N3" s="144" t="s">
        <v>109</v>
      </c>
      <c r="O3" s="145">
        <f>F5-O4</f>
        <v>0</v>
      </c>
      <c r="P3" s="322" t="s">
        <v>22</v>
      </c>
    </row>
    <row r="4" spans="1:18" ht="31" customHeight="1">
      <c r="A4" s="146"/>
      <c r="B4" s="146"/>
      <c r="C4" s="142"/>
      <c r="D4" s="142"/>
      <c r="E4" s="142"/>
      <c r="F4" s="10"/>
      <c r="G4" s="10"/>
      <c r="H4" s="146"/>
      <c r="I4" s="146"/>
      <c r="J4" s="146"/>
      <c r="K4" s="146"/>
      <c r="L4" s="146"/>
      <c r="M4" s="146"/>
      <c r="N4" s="144" t="s">
        <v>110</v>
      </c>
      <c r="O4" s="145">
        <f>N51</f>
        <v>0</v>
      </c>
      <c r="P4" s="322"/>
    </row>
    <row r="5" spans="1:18" s="39" customFormat="1" ht="16.5" customHeight="1">
      <c r="A5" s="26"/>
      <c r="B5" s="12"/>
      <c r="C5" s="311" t="s">
        <v>112</v>
      </c>
      <c r="D5" s="311"/>
      <c r="E5" s="312"/>
      <c r="F5" s="131"/>
      <c r="G5" s="134" t="s">
        <v>22</v>
      </c>
      <c r="H5" s="12"/>
      <c r="I5" s="12"/>
      <c r="J5" s="12"/>
      <c r="K5" s="12"/>
      <c r="L5" s="12"/>
      <c r="M5" s="12"/>
      <c r="N5" s="12"/>
      <c r="O5" s="12"/>
      <c r="P5" s="12"/>
    </row>
    <row r="6" spans="1:18" s="41" customFormat="1" ht="33" customHeight="1" thickBot="1">
      <c r="A6" s="27"/>
      <c r="C6" s="13"/>
      <c r="D6" s="13"/>
      <c r="E6" s="13"/>
      <c r="G6" s="13"/>
      <c r="H6" s="13"/>
      <c r="I6" s="13"/>
      <c r="J6" s="13"/>
      <c r="K6" s="13"/>
      <c r="L6" s="13"/>
      <c r="M6" s="13"/>
      <c r="N6" s="13"/>
      <c r="O6" s="13"/>
      <c r="P6" s="13"/>
    </row>
    <row r="7" spans="1:18" s="41" customFormat="1" ht="33" customHeight="1" thickBot="1">
      <c r="A7" s="301"/>
      <c r="B7" s="314" t="s">
        <v>135</v>
      </c>
      <c r="C7" s="298"/>
      <c r="D7" s="298"/>
      <c r="E7" s="298"/>
      <c r="F7" s="298"/>
      <c r="G7" s="298"/>
      <c r="H7" s="298"/>
      <c r="I7" s="298"/>
      <c r="J7" s="298"/>
      <c r="K7" s="298"/>
      <c r="L7" s="298"/>
      <c r="M7" s="298"/>
      <c r="N7" s="298"/>
      <c r="O7" s="298"/>
      <c r="P7" s="299"/>
    </row>
    <row r="8" spans="1:18" s="41" customFormat="1" ht="33" customHeight="1" thickBot="1">
      <c r="A8" s="302"/>
      <c r="B8" s="321"/>
      <c r="C8" s="308"/>
      <c r="D8" s="308"/>
      <c r="E8" s="308"/>
      <c r="F8" s="308"/>
      <c r="G8" s="308"/>
      <c r="H8" s="308"/>
      <c r="I8" s="308"/>
      <c r="J8" s="308"/>
      <c r="K8" s="308"/>
      <c r="L8" s="308"/>
      <c r="M8" s="309"/>
      <c r="N8" s="290" t="s">
        <v>10</v>
      </c>
      <c r="O8" s="292"/>
      <c r="P8" s="246" t="s">
        <v>23</v>
      </c>
    </row>
    <row r="9" spans="1:18" ht="33" customHeight="1" thickBot="1">
      <c r="A9" s="303"/>
      <c r="B9" s="172" t="s">
        <v>113</v>
      </c>
      <c r="C9" s="172" t="s">
        <v>114</v>
      </c>
      <c r="D9" s="172" t="s">
        <v>115</v>
      </c>
      <c r="E9" s="172" t="s">
        <v>116</v>
      </c>
      <c r="F9" s="172" t="s">
        <v>117</v>
      </c>
      <c r="G9" s="172" t="s">
        <v>118</v>
      </c>
      <c r="H9" s="172" t="s">
        <v>119</v>
      </c>
      <c r="I9" s="172" t="s">
        <v>120</v>
      </c>
      <c r="J9" s="172" t="s">
        <v>121</v>
      </c>
      <c r="K9" s="172" t="s">
        <v>122</v>
      </c>
      <c r="L9" s="172" t="s">
        <v>123</v>
      </c>
      <c r="M9" s="173" t="s">
        <v>124</v>
      </c>
      <c r="N9" s="147" t="s">
        <v>37</v>
      </c>
      <c r="O9" s="148" t="s">
        <v>38</v>
      </c>
      <c r="P9" s="247" t="s">
        <v>9</v>
      </c>
    </row>
    <row r="10" spans="1:18" ht="16.5" customHeight="1" thickBot="1">
      <c r="A10" s="290" t="s">
        <v>18</v>
      </c>
      <c r="B10" s="291"/>
      <c r="C10" s="291"/>
      <c r="D10" s="291"/>
      <c r="E10" s="291"/>
      <c r="F10" s="291"/>
      <c r="G10" s="291"/>
      <c r="H10" s="291"/>
      <c r="I10" s="291"/>
      <c r="J10" s="291"/>
      <c r="K10" s="291"/>
      <c r="L10" s="291"/>
      <c r="M10" s="291"/>
      <c r="N10" s="291"/>
      <c r="O10" s="291"/>
      <c r="P10" s="292"/>
    </row>
    <row r="11" spans="1:18" ht="16.5" customHeight="1">
      <c r="A11" s="42" t="s">
        <v>20</v>
      </c>
      <c r="B11" s="6"/>
      <c r="C11" s="6"/>
      <c r="D11" s="6"/>
      <c r="E11" s="6"/>
      <c r="F11" s="6"/>
      <c r="G11" s="6"/>
      <c r="H11" s="6"/>
      <c r="I11" s="6"/>
      <c r="J11" s="6"/>
      <c r="K11" s="6"/>
      <c r="L11" s="6"/>
      <c r="M11" s="6"/>
      <c r="N11" s="156">
        <f t="shared" ref="N11:N12" si="0">SUM(B11:M11)</f>
        <v>0</v>
      </c>
      <c r="O11" s="157" t="str">
        <f>IF(N11=0,"",(N11/$N$51))</f>
        <v/>
      </c>
      <c r="P11" s="245" t="str">
        <f>IF(N11=0,"",((N11/$N$51)*($F$5)))</f>
        <v/>
      </c>
    </row>
    <row r="12" spans="1:18" ht="16.5" customHeight="1" thickBot="1">
      <c r="A12" s="213" t="s">
        <v>30</v>
      </c>
      <c r="B12" s="214"/>
      <c r="C12" s="214"/>
      <c r="D12" s="214"/>
      <c r="E12" s="214"/>
      <c r="F12" s="214"/>
      <c r="G12" s="214"/>
      <c r="H12" s="214"/>
      <c r="I12" s="214"/>
      <c r="J12" s="214"/>
      <c r="K12" s="214"/>
      <c r="L12" s="214"/>
      <c r="M12" s="214"/>
      <c r="N12" s="215">
        <f t="shared" si="0"/>
        <v>0</v>
      </c>
      <c r="O12" s="216" t="str">
        <f>IF(N12=0,"",(N12/$N$51))</f>
        <v/>
      </c>
      <c r="P12" s="249" t="str">
        <f>IF(N12=0,"",((N12/$N$51)*($F$5)))</f>
        <v/>
      </c>
    </row>
    <row r="13" spans="1:18" ht="16.5" customHeight="1" thickBot="1">
      <c r="A13" s="290" t="s">
        <v>8</v>
      </c>
      <c r="B13" s="291"/>
      <c r="C13" s="291"/>
      <c r="D13" s="291"/>
      <c r="E13" s="291"/>
      <c r="F13" s="291"/>
      <c r="G13" s="291"/>
      <c r="H13" s="291"/>
      <c r="I13" s="291"/>
      <c r="J13" s="291"/>
      <c r="K13" s="291"/>
      <c r="L13" s="291"/>
      <c r="M13" s="291"/>
      <c r="N13" s="291"/>
      <c r="O13" s="291"/>
      <c r="P13" s="292"/>
    </row>
    <row r="14" spans="1:18" ht="16.5" customHeight="1" thickBot="1">
      <c r="A14" s="67" t="s">
        <v>26</v>
      </c>
      <c r="B14" s="219"/>
      <c r="C14" s="219"/>
      <c r="D14" s="219"/>
      <c r="E14" s="219"/>
      <c r="F14" s="219"/>
      <c r="G14" s="219"/>
      <c r="H14" s="219"/>
      <c r="I14" s="219"/>
      <c r="J14" s="219"/>
      <c r="K14" s="219"/>
      <c r="L14" s="219"/>
      <c r="M14" s="219"/>
      <c r="N14" s="215">
        <f>SUM(B14:M14)</f>
        <v>0</v>
      </c>
      <c r="O14" s="216" t="str">
        <f>IF(N14=0,"",(N14/$N$51))</f>
        <v/>
      </c>
      <c r="P14" s="250" t="str">
        <f>IF(N14=0,"",((N14/$N$51)*($F$5)))</f>
        <v/>
      </c>
    </row>
    <row r="15" spans="1:18" ht="16.5" customHeight="1" thickBot="1">
      <c r="A15" s="297" t="s">
        <v>21</v>
      </c>
      <c r="B15" s="294"/>
      <c r="C15" s="294"/>
      <c r="D15" s="294"/>
      <c r="E15" s="294"/>
      <c r="F15" s="294"/>
      <c r="G15" s="294"/>
      <c r="H15" s="294"/>
      <c r="I15" s="294"/>
      <c r="J15" s="294"/>
      <c r="K15" s="294"/>
      <c r="L15" s="294"/>
      <c r="M15" s="294"/>
      <c r="N15" s="294"/>
      <c r="O15" s="294"/>
      <c r="P15" s="295"/>
      <c r="Q15" s="21"/>
      <c r="R15" s="21"/>
    </row>
    <row r="16" spans="1:18" ht="16.5" customHeight="1" thickBot="1">
      <c r="A16" s="67" t="s">
        <v>33</v>
      </c>
      <c r="B16" s="219"/>
      <c r="C16" s="219"/>
      <c r="D16" s="219"/>
      <c r="E16" s="219"/>
      <c r="F16" s="219"/>
      <c r="G16" s="219"/>
      <c r="H16" s="219"/>
      <c r="I16" s="219"/>
      <c r="J16" s="219"/>
      <c r="K16" s="219"/>
      <c r="L16" s="219"/>
      <c r="M16" s="219"/>
      <c r="N16" s="215">
        <f>SUM(B16:M16)</f>
        <v>0</v>
      </c>
      <c r="O16" s="216" t="str">
        <f>IF(N16=0,"",(N16/$N$51))</f>
        <v/>
      </c>
      <c r="P16" s="250" t="str">
        <f>IF(N16=0,"",((N16/$N$51)*($F$5)))</f>
        <v/>
      </c>
      <c r="Q16" s="21"/>
      <c r="R16" s="21"/>
    </row>
    <row r="17" spans="1:16" ht="16.5" customHeight="1" thickBot="1">
      <c r="A17" s="290" t="s">
        <v>31</v>
      </c>
      <c r="B17" s="291"/>
      <c r="C17" s="291"/>
      <c r="D17" s="291"/>
      <c r="E17" s="291"/>
      <c r="F17" s="291"/>
      <c r="G17" s="291"/>
      <c r="H17" s="291"/>
      <c r="I17" s="291"/>
      <c r="J17" s="291"/>
      <c r="K17" s="291"/>
      <c r="L17" s="291"/>
      <c r="M17" s="291"/>
      <c r="N17" s="291"/>
      <c r="O17" s="291"/>
      <c r="P17" s="292"/>
    </row>
    <row r="18" spans="1:16" ht="16.5" customHeight="1">
      <c r="A18" s="223" t="s">
        <v>2</v>
      </c>
      <c r="B18" s="218"/>
      <c r="C18" s="218"/>
      <c r="D18" s="218"/>
      <c r="E18" s="218"/>
      <c r="F18" s="218"/>
      <c r="G18" s="218"/>
      <c r="H18" s="218"/>
      <c r="I18" s="218"/>
      <c r="J18" s="218"/>
      <c r="K18" s="218"/>
      <c r="L18" s="218"/>
      <c r="M18" s="218"/>
      <c r="N18" s="156">
        <f t="shared" ref="N18:N19" si="1">SUM(B18:M18)</f>
        <v>0</v>
      </c>
      <c r="O18" s="157" t="str">
        <f>IF(N18=0,"",(N18/$N$51))</f>
        <v/>
      </c>
      <c r="P18" s="248" t="str">
        <f>IF(N18=0,"",((N18/$N$51)*($F$5)))</f>
        <v/>
      </c>
    </row>
    <row r="19" spans="1:16" ht="16.5" customHeight="1" thickBot="1">
      <c r="A19" s="213" t="s">
        <v>28</v>
      </c>
      <c r="B19" s="214"/>
      <c r="C19" s="214"/>
      <c r="D19" s="214"/>
      <c r="E19" s="214"/>
      <c r="F19" s="214"/>
      <c r="G19" s="214"/>
      <c r="H19" s="214"/>
      <c r="I19" s="214"/>
      <c r="J19" s="214"/>
      <c r="K19" s="214"/>
      <c r="L19" s="214"/>
      <c r="M19" s="214"/>
      <c r="N19" s="215">
        <f t="shared" si="1"/>
        <v>0</v>
      </c>
      <c r="O19" s="216" t="str">
        <f>IF(N19=0,"",(N19/$N$51))</f>
        <v/>
      </c>
      <c r="P19" s="249" t="str">
        <f>IF(N19=0,"",((N19/$N$51)*($F$5)))</f>
        <v/>
      </c>
    </row>
    <row r="20" spans="1:16" ht="16.5" customHeight="1" thickBot="1">
      <c r="A20" s="290" t="s">
        <v>32</v>
      </c>
      <c r="B20" s="291"/>
      <c r="C20" s="291"/>
      <c r="D20" s="291"/>
      <c r="E20" s="291"/>
      <c r="F20" s="291"/>
      <c r="G20" s="291"/>
      <c r="H20" s="291"/>
      <c r="I20" s="291"/>
      <c r="J20" s="291"/>
      <c r="K20" s="291"/>
      <c r="L20" s="291"/>
      <c r="M20" s="291"/>
      <c r="N20" s="291"/>
      <c r="O20" s="291"/>
      <c r="P20" s="292"/>
    </row>
    <row r="21" spans="1:16" ht="16.5" customHeight="1">
      <c r="A21" s="223" t="s">
        <v>3</v>
      </c>
      <c r="B21" s="218"/>
      <c r="C21" s="218"/>
      <c r="D21" s="218"/>
      <c r="E21" s="218"/>
      <c r="F21" s="218"/>
      <c r="G21" s="218"/>
      <c r="H21" s="218"/>
      <c r="I21" s="218"/>
      <c r="J21" s="218"/>
      <c r="K21" s="218"/>
      <c r="L21" s="218"/>
      <c r="M21" s="218"/>
      <c r="N21" s="156">
        <f>SUM(B21:M21)</f>
        <v>0</v>
      </c>
      <c r="O21" s="157" t="str">
        <f>IF(N21=0,"",(N21/$N$51))</f>
        <v/>
      </c>
      <c r="P21" s="248" t="str">
        <f>IF(N21=0,"",((N21/$N$51)*($F$5)))</f>
        <v/>
      </c>
    </row>
    <row r="22" spans="1:16" ht="16.5" customHeight="1" thickBot="1">
      <c r="A22" s="213" t="s">
        <v>6</v>
      </c>
      <c r="B22" s="214"/>
      <c r="C22" s="214"/>
      <c r="D22" s="214"/>
      <c r="E22" s="214"/>
      <c r="F22" s="214"/>
      <c r="G22" s="214"/>
      <c r="H22" s="214"/>
      <c r="I22" s="214"/>
      <c r="J22" s="214"/>
      <c r="K22" s="214"/>
      <c r="L22" s="214"/>
      <c r="M22" s="214"/>
      <c r="N22" s="215">
        <f>SUM(B22:M22)</f>
        <v>0</v>
      </c>
      <c r="O22" s="216" t="str">
        <f>IF(N22=0,"",(N22/$N$51))</f>
        <v/>
      </c>
      <c r="P22" s="249" t="str">
        <f>IF(N22=0,"",((N22/$N$51)*($F$5)))</f>
        <v/>
      </c>
    </row>
    <row r="23" spans="1:16" ht="16.5" customHeight="1" thickBot="1">
      <c r="A23" s="297" t="s">
        <v>44</v>
      </c>
      <c r="B23" s="294"/>
      <c r="C23" s="294"/>
      <c r="D23" s="294"/>
      <c r="E23" s="294"/>
      <c r="F23" s="294"/>
      <c r="G23" s="294"/>
      <c r="H23" s="294"/>
      <c r="I23" s="294"/>
      <c r="J23" s="294"/>
      <c r="K23" s="294"/>
      <c r="L23" s="294"/>
      <c r="M23" s="294"/>
      <c r="N23" s="294"/>
      <c r="O23" s="294"/>
      <c r="P23" s="295"/>
    </row>
    <row r="24" spans="1:16" ht="16.5" customHeight="1">
      <c r="A24" s="223" t="s">
        <v>29</v>
      </c>
      <c r="B24" s="224"/>
      <c r="C24" s="218"/>
      <c r="D24" s="218"/>
      <c r="E24" s="218"/>
      <c r="F24" s="218"/>
      <c r="G24" s="218"/>
      <c r="H24" s="218"/>
      <c r="I24" s="218"/>
      <c r="J24" s="218"/>
      <c r="K24" s="218"/>
      <c r="L24" s="218"/>
      <c r="M24" s="218"/>
      <c r="N24" s="156">
        <f>SUM(B24:M24)</f>
        <v>0</v>
      </c>
      <c r="O24" s="157" t="str">
        <f>IF(N24=0,"",(N24/$N$51))</f>
        <v/>
      </c>
      <c r="P24" s="248" t="str">
        <f>IF(N24=0,"",((N24/$N$51)*($F$5)))</f>
        <v/>
      </c>
    </row>
    <row r="25" spans="1:16" ht="16.5" customHeight="1">
      <c r="A25" s="43" t="s">
        <v>27</v>
      </c>
      <c r="B25" s="30"/>
      <c r="C25" s="6"/>
      <c r="D25" s="6"/>
      <c r="E25" s="6"/>
      <c r="F25" s="6"/>
      <c r="G25" s="6"/>
      <c r="H25" s="6"/>
      <c r="I25" s="6"/>
      <c r="J25" s="6"/>
      <c r="K25" s="6"/>
      <c r="L25" s="6"/>
      <c r="M25" s="6"/>
      <c r="N25" s="156">
        <f>SUM(B25:M25)</f>
        <v>0</v>
      </c>
      <c r="O25" s="157" t="str">
        <f>IF(N25=0,"",(N25/$N$51))</f>
        <v/>
      </c>
      <c r="P25" s="245" t="str">
        <f>IF(N25=0,"",((N25/$N$51)*($F$5)))</f>
        <v/>
      </c>
    </row>
    <row r="26" spans="1:16" ht="16.5" customHeight="1">
      <c r="A26" s="58" t="s">
        <v>14</v>
      </c>
      <c r="B26" s="30"/>
      <c r="C26" s="6"/>
      <c r="D26" s="6"/>
      <c r="E26" s="6"/>
      <c r="F26" s="6"/>
      <c r="G26" s="6"/>
      <c r="H26" s="6"/>
      <c r="I26" s="6"/>
      <c r="J26" s="6"/>
      <c r="K26" s="6"/>
      <c r="L26" s="6"/>
      <c r="M26" s="6"/>
      <c r="N26" s="156">
        <f>SUM(B26:M26)</f>
        <v>0</v>
      </c>
      <c r="O26" s="157" t="str">
        <f>IF(N26=0,"",(N26/$N$51))</f>
        <v/>
      </c>
      <c r="P26" s="245" t="str">
        <f t="shared" ref="P26:P27" si="2">IF(N26=0,"",((N26/$N$51)*($F$5)))</f>
        <v/>
      </c>
    </row>
    <row r="27" spans="1:16" ht="16.5" customHeight="1" thickBot="1">
      <c r="A27" s="220" t="s">
        <v>50</v>
      </c>
      <c r="B27" s="221"/>
      <c r="C27" s="214"/>
      <c r="D27" s="214"/>
      <c r="E27" s="214"/>
      <c r="F27" s="214"/>
      <c r="G27" s="214"/>
      <c r="H27" s="214"/>
      <c r="I27" s="214"/>
      <c r="J27" s="214"/>
      <c r="K27" s="214"/>
      <c r="L27" s="214"/>
      <c r="M27" s="214"/>
      <c r="N27" s="215">
        <f>SUM(B27:M27)</f>
        <v>0</v>
      </c>
      <c r="O27" s="216" t="str">
        <f>IF(N27=0,"",(N27/$N$51))</f>
        <v/>
      </c>
      <c r="P27" s="245" t="str">
        <f t="shared" si="2"/>
        <v/>
      </c>
    </row>
    <row r="28" spans="1:16" ht="16.5" customHeight="1" thickBot="1">
      <c r="A28" s="290" t="s">
        <v>36</v>
      </c>
      <c r="B28" s="291"/>
      <c r="C28" s="291"/>
      <c r="D28" s="291"/>
      <c r="E28" s="291"/>
      <c r="F28" s="291"/>
      <c r="G28" s="291"/>
      <c r="H28" s="291"/>
      <c r="I28" s="291"/>
      <c r="J28" s="291"/>
      <c r="K28" s="291"/>
      <c r="L28" s="291"/>
      <c r="M28" s="291"/>
      <c r="N28" s="291"/>
      <c r="O28" s="291"/>
      <c r="P28" s="292"/>
    </row>
    <row r="29" spans="1:16" ht="16.5" customHeight="1">
      <c r="A29" s="90" t="s">
        <v>49</v>
      </c>
      <c r="B29" s="218"/>
      <c r="C29" s="218"/>
      <c r="D29" s="218"/>
      <c r="E29" s="218"/>
      <c r="F29" s="218"/>
      <c r="G29" s="218"/>
      <c r="H29" s="218"/>
      <c r="I29" s="218"/>
      <c r="J29" s="218"/>
      <c r="K29" s="218"/>
      <c r="L29" s="218"/>
      <c r="M29" s="218"/>
      <c r="N29" s="156">
        <f>SUM(B29:M29)</f>
        <v>0</v>
      </c>
      <c r="O29" s="157" t="str">
        <f>IF(N29=0,"",(N29/$N$51))</f>
        <v/>
      </c>
      <c r="P29" s="248" t="str">
        <f>IF(N29=0,"",((N29/$N$51)*($F$5)))</f>
        <v/>
      </c>
    </row>
    <row r="30" spans="1:16" ht="16.5" customHeight="1" thickBot="1">
      <c r="A30" s="222" t="s">
        <v>48</v>
      </c>
      <c r="B30" s="214"/>
      <c r="C30" s="214"/>
      <c r="D30" s="214"/>
      <c r="E30" s="214"/>
      <c r="F30" s="214"/>
      <c r="G30" s="214"/>
      <c r="H30" s="214"/>
      <c r="I30" s="214"/>
      <c r="J30" s="214"/>
      <c r="K30" s="214"/>
      <c r="L30" s="214"/>
      <c r="M30" s="214"/>
      <c r="N30" s="158">
        <f>SUM(B30:M30)</f>
        <v>0</v>
      </c>
      <c r="O30" s="216" t="str">
        <f>IF(N30=0,"",(N30/$N$51))</f>
        <v/>
      </c>
      <c r="P30" s="249" t="str">
        <f>IF(N30=0,"",((N30/$N$51)*($F$5)))</f>
        <v/>
      </c>
    </row>
    <row r="31" spans="1:16" ht="16.5" customHeight="1" thickBot="1">
      <c r="A31" s="290" t="s">
        <v>42</v>
      </c>
      <c r="B31" s="291"/>
      <c r="C31" s="291"/>
      <c r="D31" s="291"/>
      <c r="E31" s="291"/>
      <c r="F31" s="291"/>
      <c r="G31" s="291"/>
      <c r="H31" s="291"/>
      <c r="I31" s="291"/>
      <c r="J31" s="291"/>
      <c r="K31" s="291"/>
      <c r="L31" s="291"/>
      <c r="M31" s="291"/>
      <c r="N31" s="291"/>
      <c r="O31" s="291"/>
      <c r="P31" s="292"/>
    </row>
    <row r="32" spans="1:16" ht="16.5" customHeight="1">
      <c r="A32" s="223" t="s">
        <v>41</v>
      </c>
      <c r="B32" s="218"/>
      <c r="C32" s="218"/>
      <c r="D32" s="218"/>
      <c r="E32" s="218"/>
      <c r="F32" s="218"/>
      <c r="G32" s="218"/>
      <c r="H32" s="218"/>
      <c r="I32" s="218"/>
      <c r="J32" s="218"/>
      <c r="K32" s="218"/>
      <c r="L32" s="218"/>
      <c r="M32" s="218"/>
      <c r="N32" s="215">
        <f>SUM(B32:M32)</f>
        <v>0</v>
      </c>
      <c r="O32" s="216" t="str">
        <f>IF(N32=0,"",(N32/$N$51))</f>
        <v/>
      </c>
      <c r="P32" s="248" t="str">
        <f>IF(N32=0,"",((N32/$N$51)*($F$5)))</f>
        <v/>
      </c>
    </row>
    <row r="33" spans="1:16" ht="16.5" customHeight="1" thickBot="1">
      <c r="A33" s="44" t="s">
        <v>7</v>
      </c>
      <c r="B33" s="214"/>
      <c r="C33" s="214"/>
      <c r="D33" s="214"/>
      <c r="E33" s="214"/>
      <c r="F33" s="214"/>
      <c r="G33" s="214"/>
      <c r="H33" s="214"/>
      <c r="I33" s="214"/>
      <c r="J33" s="214"/>
      <c r="K33" s="214"/>
      <c r="L33" s="214"/>
      <c r="M33" s="214"/>
      <c r="N33" s="158">
        <f>SUM(B33:M33)</f>
        <v>0</v>
      </c>
      <c r="O33" s="170" t="str">
        <f>IF(N33=0,"",(N33/$N$51))</f>
        <v/>
      </c>
      <c r="P33" s="249" t="str">
        <f>IF(N33=0,"",((N33/$N$51)*($F$5)))</f>
        <v/>
      </c>
    </row>
    <row r="34" spans="1:16" ht="16.5" customHeight="1" thickBot="1">
      <c r="A34" s="290" t="s">
        <v>39</v>
      </c>
      <c r="B34" s="291"/>
      <c r="C34" s="291"/>
      <c r="D34" s="291"/>
      <c r="E34" s="291"/>
      <c r="F34" s="291"/>
      <c r="G34" s="291"/>
      <c r="H34" s="291"/>
      <c r="I34" s="291"/>
      <c r="J34" s="291"/>
      <c r="K34" s="291"/>
      <c r="L34" s="291"/>
      <c r="M34" s="291"/>
      <c r="N34" s="291"/>
      <c r="O34" s="291"/>
      <c r="P34" s="292"/>
    </row>
    <row r="35" spans="1:16" ht="16.5" customHeight="1" thickBot="1">
      <c r="A35" s="223" t="str">
        <f>CALCULATIONS!A28</f>
        <v xml:space="preserve">Clinical non-risk </v>
      </c>
      <c r="B35" s="218"/>
      <c r="C35" s="218"/>
      <c r="D35" s="218"/>
      <c r="E35" s="218"/>
      <c r="F35" s="218"/>
      <c r="G35" s="218"/>
      <c r="H35" s="218"/>
      <c r="I35" s="218"/>
      <c r="J35" s="218"/>
      <c r="K35" s="218"/>
      <c r="L35" s="218"/>
      <c r="M35" s="218"/>
      <c r="N35" s="215">
        <f t="shared" ref="N35:N49" si="3">SUM(B35:M35)</f>
        <v>0</v>
      </c>
      <c r="O35" s="216" t="str">
        <f t="shared" ref="O35:O50" si="4">IF(N35=0,"",(N35/$N$51))</f>
        <v/>
      </c>
      <c r="P35" s="248" t="str">
        <f>IF(N35=0,"",((N35/$N$51)*($F$5)))</f>
        <v/>
      </c>
    </row>
    <row r="36" spans="1:16" ht="16.5" customHeight="1" thickBot="1">
      <c r="A36" s="42" t="str">
        <f>CALCULATIONS!A29</f>
        <v>Clinical risk</v>
      </c>
      <c r="B36" s="6"/>
      <c r="C36" s="6"/>
      <c r="D36" s="6"/>
      <c r="E36" s="6"/>
      <c r="F36" s="6"/>
      <c r="G36" s="6"/>
      <c r="H36" s="6"/>
      <c r="I36" s="6"/>
      <c r="J36" s="6"/>
      <c r="K36" s="6"/>
      <c r="L36" s="6"/>
      <c r="M36" s="6"/>
      <c r="N36" s="158">
        <f t="shared" si="3"/>
        <v>0</v>
      </c>
      <c r="O36" s="170" t="str">
        <f t="shared" si="4"/>
        <v/>
      </c>
      <c r="P36" s="245" t="str">
        <f>IF(N36=0,"",((N36/$N$51)*($F$5)))</f>
        <v/>
      </c>
    </row>
    <row r="37" spans="1:16" ht="16.5" customHeight="1" thickBot="1">
      <c r="A37" s="42" t="str">
        <f>CALCULATIONS!A30</f>
        <v>Plastic gloves</v>
      </c>
      <c r="B37" s="6"/>
      <c r="C37" s="6"/>
      <c r="D37" s="6"/>
      <c r="E37" s="6"/>
      <c r="F37" s="6"/>
      <c r="G37" s="6"/>
      <c r="H37" s="6"/>
      <c r="I37" s="6"/>
      <c r="J37" s="6"/>
      <c r="K37" s="6"/>
      <c r="L37" s="6"/>
      <c r="M37" s="6"/>
      <c r="N37" s="158">
        <f t="shared" si="3"/>
        <v>0</v>
      </c>
      <c r="O37" s="170" t="str">
        <f t="shared" si="4"/>
        <v/>
      </c>
      <c r="P37" s="245" t="str">
        <f t="shared" ref="P37:P50" si="5">IF(N37=0,"",((N37/$N$51)*($F$5)))</f>
        <v/>
      </c>
    </row>
    <row r="38" spans="1:16" ht="16.5" customHeight="1" thickBot="1">
      <c r="A38" s="42" t="str">
        <f>CALCULATIONS!A31</f>
        <v>Plastic aprons</v>
      </c>
      <c r="B38" s="6"/>
      <c r="C38" s="6"/>
      <c r="D38" s="6"/>
      <c r="E38" s="6"/>
      <c r="F38" s="6"/>
      <c r="G38" s="6"/>
      <c r="H38" s="6"/>
      <c r="I38" s="6"/>
      <c r="J38" s="6"/>
      <c r="K38" s="6"/>
      <c r="L38" s="6"/>
      <c r="M38" s="6"/>
      <c r="N38" s="158">
        <f t="shared" si="3"/>
        <v>0</v>
      </c>
      <c r="O38" s="170" t="str">
        <f t="shared" si="4"/>
        <v/>
      </c>
      <c r="P38" s="245" t="str">
        <f t="shared" si="5"/>
        <v/>
      </c>
    </row>
    <row r="39" spans="1:16" ht="16.5" customHeight="1" thickBot="1">
      <c r="A39" s="42" t="str">
        <f>CALCULATIONS!A32</f>
        <v>Unused materials</v>
      </c>
      <c r="B39" s="6"/>
      <c r="C39" s="6"/>
      <c r="D39" s="6"/>
      <c r="E39" s="6"/>
      <c r="F39" s="6"/>
      <c r="G39" s="6"/>
      <c r="H39" s="6"/>
      <c r="I39" s="6"/>
      <c r="J39" s="6"/>
      <c r="K39" s="6"/>
      <c r="L39" s="6"/>
      <c r="M39" s="6"/>
      <c r="N39" s="158">
        <f t="shared" si="3"/>
        <v>0</v>
      </c>
      <c r="O39" s="170" t="str">
        <f t="shared" si="4"/>
        <v/>
      </c>
      <c r="P39" s="245" t="str">
        <f t="shared" si="5"/>
        <v/>
      </c>
    </row>
    <row r="40" spans="1:16" ht="16.5" customHeight="1" thickBot="1">
      <c r="A40" s="42" t="str">
        <f>CALCULATIONS!A33</f>
        <v>Covers (composite)</v>
      </c>
      <c r="B40" s="6"/>
      <c r="C40" s="6"/>
      <c r="D40" s="6"/>
      <c r="E40" s="6"/>
      <c r="F40" s="6"/>
      <c r="G40" s="6"/>
      <c r="H40" s="6"/>
      <c r="I40" s="6"/>
      <c r="J40" s="6"/>
      <c r="K40" s="6"/>
      <c r="L40" s="6"/>
      <c r="M40" s="6"/>
      <c r="N40" s="158">
        <f t="shared" si="3"/>
        <v>0</v>
      </c>
      <c r="O40" s="170" t="str">
        <f t="shared" si="4"/>
        <v/>
      </c>
      <c r="P40" s="245" t="str">
        <f t="shared" si="5"/>
        <v/>
      </c>
    </row>
    <row r="41" spans="1:16" ht="16.5" customHeight="1" thickBot="1">
      <c r="A41" s="42" t="str">
        <f>CALCULATIONS!A34</f>
        <v>Gowns (composite)</v>
      </c>
      <c r="B41" s="6"/>
      <c r="C41" s="6"/>
      <c r="D41" s="6"/>
      <c r="E41" s="6"/>
      <c r="F41" s="6"/>
      <c r="G41" s="6"/>
      <c r="H41" s="6"/>
      <c r="I41" s="6"/>
      <c r="J41" s="6"/>
      <c r="K41" s="6"/>
      <c r="L41" s="6"/>
      <c r="M41" s="6"/>
      <c r="N41" s="158">
        <f t="shared" si="3"/>
        <v>0</v>
      </c>
      <c r="O41" s="170" t="str">
        <f t="shared" si="4"/>
        <v/>
      </c>
      <c r="P41" s="245" t="str">
        <f t="shared" si="5"/>
        <v/>
      </c>
    </row>
    <row r="42" spans="1:16" ht="16.5" customHeight="1" thickBot="1">
      <c r="A42" s="42" t="str">
        <f>CALCULATIONS!A35</f>
        <v>CSSD wrapping</v>
      </c>
      <c r="B42" s="6"/>
      <c r="C42" s="6"/>
      <c r="D42" s="6"/>
      <c r="E42" s="6"/>
      <c r="F42" s="6"/>
      <c r="G42" s="6"/>
      <c r="H42" s="6"/>
      <c r="I42" s="6"/>
      <c r="J42" s="6"/>
      <c r="K42" s="6"/>
      <c r="L42" s="6"/>
      <c r="M42" s="6"/>
      <c r="N42" s="158">
        <f t="shared" si="3"/>
        <v>0</v>
      </c>
      <c r="O42" s="170" t="str">
        <f t="shared" si="4"/>
        <v/>
      </c>
      <c r="P42" s="245" t="str">
        <f t="shared" si="5"/>
        <v/>
      </c>
    </row>
    <row r="43" spans="1:16" ht="16.5" customHeight="1" thickBot="1">
      <c r="A43" s="42" t="str">
        <f>CALCULATIONS!A36</f>
        <v>Unrecoverable packaging</v>
      </c>
      <c r="B43" s="6"/>
      <c r="C43" s="6"/>
      <c r="D43" s="6"/>
      <c r="E43" s="6"/>
      <c r="F43" s="6"/>
      <c r="G43" s="6"/>
      <c r="H43" s="6"/>
      <c r="I43" s="6"/>
      <c r="J43" s="6"/>
      <c r="K43" s="6"/>
      <c r="L43" s="6"/>
      <c r="M43" s="6"/>
      <c r="N43" s="158">
        <f t="shared" si="3"/>
        <v>0</v>
      </c>
      <c r="O43" s="170" t="str">
        <f t="shared" si="4"/>
        <v/>
      </c>
      <c r="P43" s="245" t="str">
        <f t="shared" si="5"/>
        <v/>
      </c>
    </row>
    <row r="44" spans="1:16" ht="16.5" customHeight="1" thickBot="1">
      <c r="A44" s="42" t="str">
        <f>CALCULATIONS!A37</f>
        <v>IV bags (empty)</v>
      </c>
      <c r="B44" s="6"/>
      <c r="C44" s="6"/>
      <c r="D44" s="6"/>
      <c r="E44" s="6"/>
      <c r="F44" s="6"/>
      <c r="G44" s="6"/>
      <c r="H44" s="6"/>
      <c r="I44" s="6"/>
      <c r="J44" s="6"/>
      <c r="K44" s="6"/>
      <c r="L44" s="6"/>
      <c r="M44" s="6"/>
      <c r="N44" s="158">
        <f t="shared" si="3"/>
        <v>0</v>
      </c>
      <c r="O44" s="170" t="str">
        <f t="shared" si="4"/>
        <v/>
      </c>
      <c r="P44" s="245" t="str">
        <f t="shared" si="5"/>
        <v/>
      </c>
    </row>
    <row r="45" spans="1:16" ht="16.5" customHeight="1" thickBot="1">
      <c r="A45" s="42" t="str">
        <f>CALCULATIONS!A38</f>
        <v>IV &amp; urine bags (with liquid)</v>
      </c>
      <c r="B45" s="6"/>
      <c r="C45" s="6"/>
      <c r="D45" s="6"/>
      <c r="E45" s="6"/>
      <c r="F45" s="6"/>
      <c r="G45" s="6"/>
      <c r="H45" s="6"/>
      <c r="I45" s="6"/>
      <c r="J45" s="6"/>
      <c r="K45" s="6"/>
      <c r="L45" s="6"/>
      <c r="M45" s="6"/>
      <c r="N45" s="158">
        <f t="shared" si="3"/>
        <v>0</v>
      </c>
      <c r="O45" s="170" t="str">
        <f t="shared" si="4"/>
        <v/>
      </c>
      <c r="P45" s="245" t="str">
        <f t="shared" si="5"/>
        <v/>
      </c>
    </row>
    <row r="46" spans="1:16" ht="16.5" customHeight="1" thickBot="1">
      <c r="A46" s="42" t="str">
        <f>CALCULATIONS!A39</f>
        <v>Composite cups</v>
      </c>
      <c r="B46" s="6"/>
      <c r="C46" s="6"/>
      <c r="D46" s="6"/>
      <c r="E46" s="6"/>
      <c r="F46" s="6"/>
      <c r="G46" s="6"/>
      <c r="H46" s="6"/>
      <c r="I46" s="6"/>
      <c r="J46" s="6"/>
      <c r="K46" s="6"/>
      <c r="L46" s="6"/>
      <c r="M46" s="6"/>
      <c r="N46" s="158">
        <f t="shared" si="3"/>
        <v>0</v>
      </c>
      <c r="O46" s="170" t="str">
        <f t="shared" si="4"/>
        <v/>
      </c>
      <c r="P46" s="245" t="str">
        <f t="shared" si="5"/>
        <v/>
      </c>
    </row>
    <row r="47" spans="1:16" ht="16.5" customHeight="1" thickBot="1">
      <c r="A47" s="42" t="str">
        <f>CALCULATIONS!A40</f>
        <v>Lab samples / bodily fluids</v>
      </c>
      <c r="B47" s="6"/>
      <c r="C47" s="6"/>
      <c r="D47" s="6"/>
      <c r="E47" s="6"/>
      <c r="F47" s="6"/>
      <c r="G47" s="6"/>
      <c r="H47" s="6"/>
      <c r="I47" s="6"/>
      <c r="J47" s="6"/>
      <c r="K47" s="6"/>
      <c r="L47" s="6"/>
      <c r="M47" s="6"/>
      <c r="N47" s="158">
        <f t="shared" si="3"/>
        <v>0</v>
      </c>
      <c r="O47" s="170" t="str">
        <f t="shared" si="4"/>
        <v/>
      </c>
      <c r="P47" s="245" t="str">
        <f t="shared" si="5"/>
        <v/>
      </c>
    </row>
    <row r="48" spans="1:16" ht="16.5" customHeight="1" thickBot="1">
      <c r="A48" s="42" t="str">
        <f>CALCULATIONS!A41</f>
        <v>OTHER MATERIALS</v>
      </c>
      <c r="B48" s="6"/>
      <c r="C48" s="6"/>
      <c r="D48" s="6"/>
      <c r="E48" s="6"/>
      <c r="F48" s="6"/>
      <c r="G48" s="6"/>
      <c r="H48" s="6"/>
      <c r="I48" s="6"/>
      <c r="J48" s="6"/>
      <c r="K48" s="6"/>
      <c r="L48" s="6"/>
      <c r="M48" s="6"/>
      <c r="N48" s="158">
        <f t="shared" si="3"/>
        <v>0</v>
      </c>
      <c r="O48" s="170" t="str">
        <f t="shared" si="4"/>
        <v/>
      </c>
      <c r="P48" s="245" t="str">
        <f t="shared" si="5"/>
        <v/>
      </c>
    </row>
    <row r="49" spans="1:16" ht="16.5" customHeight="1" thickBot="1">
      <c r="A49" s="42" t="str">
        <f>CALCULATIONS!A42</f>
        <v>Ink cartridges</v>
      </c>
      <c r="B49" s="6"/>
      <c r="C49" s="6"/>
      <c r="D49" s="6"/>
      <c r="E49" s="6"/>
      <c r="F49" s="6"/>
      <c r="G49" s="6"/>
      <c r="H49" s="6"/>
      <c r="I49" s="6"/>
      <c r="J49" s="6"/>
      <c r="K49" s="6"/>
      <c r="L49" s="6"/>
      <c r="M49" s="6"/>
      <c r="N49" s="158">
        <f t="shared" si="3"/>
        <v>0</v>
      </c>
      <c r="O49" s="170" t="str">
        <f t="shared" si="4"/>
        <v/>
      </c>
      <c r="P49" s="245" t="str">
        <f t="shared" si="5"/>
        <v/>
      </c>
    </row>
    <row r="50" spans="1:16" ht="16.5" customHeight="1" thickBot="1">
      <c r="A50" s="42" t="str">
        <f>CALCULATIONS!A43</f>
        <v>Medicines</v>
      </c>
      <c r="B50" s="6"/>
      <c r="C50" s="6"/>
      <c r="D50" s="6"/>
      <c r="E50" s="6"/>
      <c r="F50" s="6"/>
      <c r="G50" s="6"/>
      <c r="H50" s="6"/>
      <c r="I50" s="6"/>
      <c r="J50" s="6"/>
      <c r="K50" s="6"/>
      <c r="L50" s="6"/>
      <c r="M50" s="6"/>
      <c r="N50" s="158">
        <f>SUM(B50:M50)</f>
        <v>0</v>
      </c>
      <c r="O50" s="170" t="str">
        <f t="shared" si="4"/>
        <v/>
      </c>
      <c r="P50" s="245" t="str">
        <f t="shared" si="5"/>
        <v/>
      </c>
    </row>
    <row r="51" spans="1:16" ht="16.5" customHeight="1" thickBot="1">
      <c r="A51" s="92" t="s">
        <v>51</v>
      </c>
      <c r="B51" s="174">
        <f t="shared" ref="B51:P51" si="6">SUM(B11:B50)</f>
        <v>0</v>
      </c>
      <c r="C51" s="175">
        <f t="shared" si="6"/>
        <v>0</v>
      </c>
      <c r="D51" s="175">
        <f t="shared" si="6"/>
        <v>0</v>
      </c>
      <c r="E51" s="175">
        <f t="shared" si="6"/>
        <v>0</v>
      </c>
      <c r="F51" s="175">
        <f t="shared" si="6"/>
        <v>0</v>
      </c>
      <c r="G51" s="175">
        <f t="shared" si="6"/>
        <v>0</v>
      </c>
      <c r="H51" s="175">
        <f t="shared" si="6"/>
        <v>0</v>
      </c>
      <c r="I51" s="175">
        <f t="shared" si="6"/>
        <v>0</v>
      </c>
      <c r="J51" s="175">
        <f t="shared" si="6"/>
        <v>0</v>
      </c>
      <c r="K51" s="175">
        <f t="shared" si="6"/>
        <v>0</v>
      </c>
      <c r="L51" s="175">
        <f t="shared" si="6"/>
        <v>0</v>
      </c>
      <c r="M51" s="176">
        <f t="shared" si="6"/>
        <v>0</v>
      </c>
      <c r="N51" s="177">
        <f t="shared" si="6"/>
        <v>0</v>
      </c>
      <c r="O51" s="178">
        <f t="shared" si="6"/>
        <v>0</v>
      </c>
      <c r="P51" s="179">
        <f t="shared" si="6"/>
        <v>0</v>
      </c>
    </row>
    <row r="52" spans="1:16" ht="16.5" customHeight="1">
      <c r="A52" s="39"/>
      <c r="B52" s="46"/>
      <c r="C52" s="46"/>
      <c r="D52" s="46"/>
      <c r="E52" s="46"/>
      <c r="F52" s="46"/>
      <c r="G52" s="46"/>
      <c r="H52" s="46"/>
      <c r="I52" s="46"/>
      <c r="J52" s="46"/>
      <c r="K52" s="46"/>
      <c r="L52" s="46"/>
      <c r="M52" s="46"/>
      <c r="N52" s="39"/>
      <c r="O52" s="39"/>
      <c r="P52" s="47"/>
    </row>
    <row r="53" spans="1:16" ht="16.5" customHeight="1">
      <c r="O53" s="39"/>
      <c r="P53" s="11"/>
    </row>
  </sheetData>
  <sheetProtection password="AD22" sheet="1" scenarios="1"/>
  <mergeCells count="18">
    <mergeCell ref="A15:P15"/>
    <mergeCell ref="A17:P17"/>
    <mergeCell ref="N8:O8"/>
    <mergeCell ref="A34:P34"/>
    <mergeCell ref="A20:P20"/>
    <mergeCell ref="A23:P23"/>
    <mergeCell ref="A28:P28"/>
    <mergeCell ref="A31:P31"/>
    <mergeCell ref="B8:M8"/>
    <mergeCell ref="A7:A9"/>
    <mergeCell ref="A1:P1"/>
    <mergeCell ref="A2:P2"/>
    <mergeCell ref="A10:P10"/>
    <mergeCell ref="A13:P13"/>
    <mergeCell ref="B7:P7"/>
    <mergeCell ref="C3:E3"/>
    <mergeCell ref="C5:E5"/>
    <mergeCell ref="P3:P4"/>
  </mergeCells>
  <phoneticPr fontId="8" type="noConversion"/>
  <printOptions horizontalCentered="1"/>
  <pageMargins left="0.74803149606299213" right="0.74803149606299213" top="0.98425196850393704" bottom="0.98425196850393704" header="0.51181102362204722" footer="0.51181102362204722"/>
  <pageSetup paperSize="9" orientation="portrait" horizontalDpi="4294967292" verticalDpi="4294967292"/>
  <colBreaks count="1" manualBreakCount="1">
    <brk id="16"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59"/>
  <sheetViews>
    <sheetView showZeros="0" workbookViewId="0">
      <selection activeCell="E28" sqref="E28"/>
    </sheetView>
  </sheetViews>
  <sheetFormatPr baseColWidth="10" defaultColWidth="9.1640625" defaultRowHeight="16.5" customHeight="1" x14ac:dyDescent="0"/>
  <cols>
    <col min="1" max="1" width="9.1640625" style="28"/>
    <col min="2" max="2" width="31.33203125" style="1" customWidth="1"/>
    <col min="3" max="3" width="13" style="1" customWidth="1"/>
    <col min="4" max="4" width="17.5" style="1" customWidth="1"/>
    <col min="5" max="6" width="25.83203125" style="1" customWidth="1"/>
    <col min="7" max="7" width="32.33203125" style="1" bestFit="1" customWidth="1"/>
    <col min="8" max="8" width="14.5" style="1" customWidth="1"/>
    <col min="9" max="14" width="16.33203125" style="1" customWidth="1"/>
    <col min="15" max="15" width="23" style="1" bestFit="1" customWidth="1"/>
    <col min="16" max="16" width="11.83203125" style="115" customWidth="1"/>
    <col min="17" max="17" width="16.33203125" style="1" customWidth="1"/>
    <col min="18" max="18" width="17.33203125" style="1" bestFit="1" customWidth="1"/>
    <col min="19" max="19" width="16.33203125" style="114" customWidth="1"/>
    <col min="20" max="32" width="16.33203125" style="1" customWidth="1"/>
    <col min="33" max="33" width="23.83203125" style="1" customWidth="1"/>
    <col min="34" max="16384" width="9.1640625" style="1"/>
  </cols>
  <sheetData>
    <row r="1" spans="1:19" s="55" customFormat="1" ht="16.5" customHeight="1">
      <c r="A1" s="65"/>
      <c r="B1" s="77"/>
      <c r="C1" s="77"/>
      <c r="D1" s="77"/>
      <c r="G1" s="35"/>
      <c r="H1" s="35"/>
      <c r="I1" s="35"/>
      <c r="J1" s="35"/>
      <c r="K1" s="35"/>
      <c r="L1" s="35"/>
      <c r="M1" s="34"/>
      <c r="N1" s="34"/>
      <c r="O1" s="86"/>
      <c r="P1" s="116"/>
      <c r="Q1" s="86"/>
      <c r="R1" s="86"/>
      <c r="S1" s="117"/>
    </row>
    <row r="2" spans="1:19" s="55" customFormat="1" ht="24" customHeight="1">
      <c r="A2" s="65"/>
      <c r="B2" s="284" t="s">
        <v>76</v>
      </c>
      <c r="C2" s="284"/>
      <c r="D2" s="284"/>
      <c r="E2" s="284"/>
      <c r="F2" s="284"/>
      <c r="G2" s="284"/>
      <c r="H2" s="284"/>
      <c r="I2" s="284"/>
      <c r="J2" s="83"/>
      <c r="K2" s="78"/>
      <c r="L2" s="78"/>
      <c r="M2" s="78"/>
      <c r="N2" s="78"/>
      <c r="O2" s="83"/>
      <c r="P2" s="118"/>
      <c r="Q2" s="83"/>
      <c r="R2" s="83"/>
      <c r="S2" s="117"/>
    </row>
    <row r="3" spans="1:19" s="55" customFormat="1" ht="16.5" customHeight="1">
      <c r="A3" s="65"/>
      <c r="G3" s="1"/>
      <c r="H3" s="1"/>
      <c r="I3" s="1"/>
      <c r="J3" s="83"/>
      <c r="O3" s="77"/>
      <c r="P3" s="118"/>
      <c r="Q3" s="77"/>
      <c r="R3" s="119"/>
      <c r="S3" s="120"/>
    </row>
    <row r="4" spans="1:19" s="55" customFormat="1" ht="26" customHeight="1">
      <c r="A4" s="65"/>
      <c r="B4" s="283" t="s">
        <v>47</v>
      </c>
      <c r="C4" s="283"/>
      <c r="D4" s="283"/>
      <c r="G4" s="283" t="s">
        <v>81</v>
      </c>
      <c r="H4" s="283"/>
      <c r="I4" s="283"/>
      <c r="J4" s="83"/>
      <c r="R4" s="121"/>
      <c r="S4" s="122"/>
    </row>
    <row r="5" spans="1:19" s="55" customFormat="1" ht="35" customHeight="1">
      <c r="A5" s="65"/>
      <c r="B5" s="102"/>
      <c r="C5" s="259" t="s">
        <v>69</v>
      </c>
      <c r="D5" s="103" t="s">
        <v>0</v>
      </c>
      <c r="G5" s="102"/>
      <c r="H5" s="7" t="s">
        <v>69</v>
      </c>
      <c r="I5" s="103" t="s">
        <v>0</v>
      </c>
      <c r="J5" s="83"/>
      <c r="R5" s="121"/>
      <c r="S5" s="122"/>
    </row>
    <row r="6" spans="1:19" s="55" customFormat="1" ht="16.5" customHeight="1">
      <c r="A6" s="65"/>
      <c r="B6" s="104" t="str">
        <f>CALCULATIONS!A23</f>
        <v>Incontinence wear &amp; nappies</v>
      </c>
      <c r="C6" s="260" t="str">
        <f>CALCULATIONS!D23</f>
        <v/>
      </c>
      <c r="D6" s="105" t="str">
        <f>IF(INSTRUCTIONS!H22=0,"",INSTRUCTIONS!H22*C6)</f>
        <v/>
      </c>
      <c r="G6" s="106" t="s">
        <v>13</v>
      </c>
      <c r="H6" s="107" t="str">
        <f>IF(SUM(C14,C16,C33,C9,C24,C28,C36)=0,"",SUM(C14,C16,C33,C9,C24,C28,C36))</f>
        <v/>
      </c>
      <c r="I6" s="105" t="str">
        <f>IF(INSTRUCTIONS!$H$22=0,"",INSTRUCTIONS!$H$22*H6)</f>
        <v/>
      </c>
      <c r="J6" s="71"/>
      <c r="R6" s="77"/>
      <c r="S6" s="120"/>
    </row>
    <row r="7" spans="1:19" ht="12">
      <c r="B7" s="104" t="str">
        <f>CALCULATIONS!A5</f>
        <v xml:space="preserve">Tissue paper </v>
      </c>
      <c r="C7" s="260" t="str">
        <f>CALCULATIONS!D5</f>
        <v/>
      </c>
      <c r="D7" s="105" t="str">
        <f>IF(INSTRUCTIONS!H22=0,"",INSTRUCTIONS!H22*C7)</f>
        <v/>
      </c>
      <c r="E7" s="65"/>
      <c r="F7" s="65"/>
      <c r="G7" s="106" t="s">
        <v>58</v>
      </c>
      <c r="H7" s="108" t="str">
        <f>IF(SUM(C14,C16,C33,C9,C24,C28,C36,C10,C35,C31,C15)=0,"",SUM(C14,C16,C33,C9,C24,C28,C36,C10,C35,C31))</f>
        <v/>
      </c>
      <c r="I7" s="105" t="str">
        <f>IF(INSTRUCTIONS!$H$22=0,"",INSTRUCTIONS!$H$22*H7)</f>
        <v/>
      </c>
      <c r="J7" s="71"/>
      <c r="M7" s="55"/>
      <c r="N7" s="55"/>
      <c r="O7" s="55"/>
      <c r="P7" s="55"/>
      <c r="Q7" s="55"/>
      <c r="R7" s="121"/>
      <c r="S7" s="122"/>
    </row>
    <row r="8" spans="1:19" ht="16.5" customHeight="1">
      <c r="B8" s="104" t="str">
        <f>CALCULATIONS!A17</f>
        <v xml:space="preserve">Food waste </v>
      </c>
      <c r="C8" s="260" t="str">
        <f>CALCULATIONS!D17</f>
        <v/>
      </c>
      <c r="D8" s="105" t="str">
        <f>IF(INSTRUCTIONS!H22=0,"",INSTRUCTIONS!H22*C8)</f>
        <v/>
      </c>
      <c r="G8" s="104" t="s">
        <v>30</v>
      </c>
      <c r="H8" s="107" t="str">
        <f>C7</f>
        <v/>
      </c>
      <c r="I8" s="105" t="str">
        <f>IF(INSTRUCTIONS!$H$22=0,"",INSTRUCTIONS!$H$22*H8)</f>
        <v/>
      </c>
      <c r="J8" s="71"/>
      <c r="M8" s="55"/>
      <c r="N8" s="55"/>
      <c r="O8" s="55"/>
      <c r="P8" s="55"/>
      <c r="Q8" s="55"/>
      <c r="R8" s="71"/>
      <c r="S8" s="120"/>
    </row>
    <row r="9" spans="1:19" ht="16.5" customHeight="1">
      <c r="B9" s="104" t="str">
        <f>CALCULATIONS!A11</f>
        <v>Recyclable plastics</v>
      </c>
      <c r="C9" s="260" t="str">
        <f>CALCULATIONS!D11</f>
        <v/>
      </c>
      <c r="D9" s="105" t="str">
        <f>IF(INSTRUCTIONS!H22=0,"",INSTRUCTIONS!H22*C9)</f>
        <v/>
      </c>
      <c r="G9" s="104" t="s">
        <v>44</v>
      </c>
      <c r="H9" s="107" t="str">
        <f>IF(SUM(C8,C27,C22,C17)=0,"",SUM(C8,C27,C22,C17))</f>
        <v/>
      </c>
      <c r="I9" s="105" t="str">
        <f>IF(INSTRUCTIONS!$H$22=0,"",INSTRUCTIONS!$H$22*H9)</f>
        <v/>
      </c>
      <c r="M9" s="55"/>
      <c r="N9" s="55"/>
      <c r="O9" s="55"/>
      <c r="P9" s="55"/>
      <c r="Q9" s="55"/>
      <c r="R9" s="71"/>
      <c r="S9" s="120"/>
    </row>
    <row r="10" spans="1:19" ht="12">
      <c r="B10" s="104" t="str">
        <f>CALCULATIONS!A12</f>
        <v>Plastic film</v>
      </c>
      <c r="C10" s="260" t="str">
        <f>CALCULATIONS!D12</f>
        <v/>
      </c>
      <c r="D10" s="105" t="str">
        <f>IF(INSTRUCTIONS!H22=0,"",INSTRUCTIONS!H22*C10)</f>
        <v/>
      </c>
      <c r="E10" s="55"/>
      <c r="F10" s="55"/>
      <c r="G10" s="104" t="s">
        <v>64</v>
      </c>
      <c r="H10" s="107" t="str">
        <f>C6</f>
        <v/>
      </c>
      <c r="I10" s="105" t="str">
        <f>IF(INSTRUCTIONS!$H$22=0,"",INSTRUCTIONS!$H$22*H10)</f>
        <v/>
      </c>
      <c r="M10" s="55"/>
      <c r="N10" s="55"/>
      <c r="O10" s="55"/>
      <c r="P10" s="55"/>
      <c r="Q10" s="55"/>
      <c r="R10" s="121"/>
      <c r="S10" s="122"/>
    </row>
    <row r="11" spans="1:19" ht="12">
      <c r="B11" s="104" t="str">
        <f>CALCULATIONS!A28</f>
        <v xml:space="preserve">Clinical non-risk </v>
      </c>
      <c r="C11" s="260" t="str">
        <f>CALCULATIONS!D28</f>
        <v/>
      </c>
      <c r="D11" s="105" t="str">
        <f>IF(INSTRUCTIONS!H22=0,"",INSTRUCTIONS!H22*C11)</f>
        <v/>
      </c>
      <c r="G11" s="104" t="s">
        <v>68</v>
      </c>
      <c r="H11" s="108" t="str">
        <f>C11</f>
        <v/>
      </c>
      <c r="I11" s="105" t="str">
        <f>IF(INSTRUCTIONS!$H$22=0,"",INSTRUCTIONS!$H$22*H11)</f>
        <v/>
      </c>
      <c r="M11" s="55"/>
      <c r="N11" s="55"/>
      <c r="O11" s="55"/>
      <c r="P11" s="55"/>
      <c r="Q11" s="55"/>
      <c r="R11" s="121"/>
      <c r="S11" s="122"/>
    </row>
    <row r="12" spans="1:19" ht="12">
      <c r="B12" s="104" t="str">
        <f>CALCULATIONS!A29</f>
        <v>Clinical risk</v>
      </c>
      <c r="C12" s="260" t="str">
        <f>CALCULATIONS!D29</f>
        <v/>
      </c>
      <c r="D12" s="105" t="str">
        <f>IF(INSTRUCTIONS!H22=0,"",INSTRUCTIONS!H22*C12)</f>
        <v/>
      </c>
      <c r="G12" s="104" t="s">
        <v>45</v>
      </c>
      <c r="H12" s="108" t="str">
        <f>IF(SUM(C12,C29,C32,C34)=0,"",SUM(C12,C29,C32,C34))</f>
        <v/>
      </c>
      <c r="I12" s="105" t="str">
        <f>IF(INSTRUCTIONS!$H$22=0,"",INSTRUCTIONS!$H$22*H12)</f>
        <v/>
      </c>
      <c r="M12" s="55"/>
      <c r="N12" s="55"/>
      <c r="O12" s="55"/>
      <c r="P12" s="55"/>
      <c r="Q12" s="55"/>
      <c r="R12" s="121"/>
      <c r="S12" s="122"/>
    </row>
    <row r="13" spans="1:19" ht="12">
      <c r="B13" s="104" t="str">
        <f>CALCULATIONS!A30</f>
        <v>Plastic gloves</v>
      </c>
      <c r="C13" s="260" t="str">
        <f>CALCULATIONS!D30</f>
        <v/>
      </c>
      <c r="D13" s="105" t="str">
        <f>IF(INSTRUCTIONS!H22=0,"",INSTRUCTIONS!H22*C13)</f>
        <v/>
      </c>
      <c r="G13" s="104" t="s">
        <v>65</v>
      </c>
      <c r="H13" s="108" t="str">
        <f>C18</f>
        <v/>
      </c>
      <c r="I13" s="105" t="str">
        <f>IF(INSTRUCTIONS!$H$22=0,"",INSTRUCTIONS!$H$22*H13)</f>
        <v/>
      </c>
      <c r="M13" s="55"/>
      <c r="N13" s="55"/>
      <c r="O13" s="55"/>
      <c r="P13" s="55"/>
      <c r="Q13" s="55"/>
      <c r="R13" s="77"/>
      <c r="S13" s="120"/>
    </row>
    <row r="14" spans="1:19" ht="12">
      <c r="B14" s="104" t="str">
        <f>CALCULATIONS!A4</f>
        <v>Recyclable paper</v>
      </c>
      <c r="C14" s="260" t="str">
        <f>CALCULATIONS!D4</f>
        <v/>
      </c>
      <c r="D14" s="105" t="str">
        <f>IF(INSTRUCTIONS!H22=0,"",INSTRUCTIONS!H22*C14)</f>
        <v/>
      </c>
      <c r="G14" s="109" t="s">
        <v>66</v>
      </c>
      <c r="H14" s="110" t="str">
        <f>IF(SUM(C21,C25)=0,"",SUM(C21,C25))</f>
        <v/>
      </c>
      <c r="I14" s="105" t="str">
        <f>IF(INSTRUCTIONS!$H$22=0,"",INSTRUCTIONS!$H$22*H14)</f>
        <v/>
      </c>
      <c r="J14" s="71"/>
      <c r="M14" s="55"/>
      <c r="N14" s="55"/>
      <c r="O14" s="55"/>
      <c r="P14" s="55"/>
      <c r="Q14" s="55"/>
      <c r="R14" s="121"/>
      <c r="S14" s="122"/>
    </row>
    <row r="15" spans="1:19" ht="12">
      <c r="B15" s="104" t="str">
        <f>CALCULATIONS!A25</f>
        <v>Composite packaging</v>
      </c>
      <c r="C15" s="260" t="str">
        <f>CALCULATIONS!D25</f>
        <v/>
      </c>
      <c r="D15" s="105" t="str">
        <f>IF(INSTRUCTIONS!H22=0,"",INSTRUCTIONS!H22*C15)</f>
        <v/>
      </c>
      <c r="G15" s="104" t="s">
        <v>17</v>
      </c>
      <c r="H15" s="108" t="str">
        <f>C13</f>
        <v/>
      </c>
      <c r="I15" s="105" t="str">
        <f>IF(INSTRUCTIONS!$H$22=0,"",INSTRUCTIONS!$H$22*H15)</f>
        <v/>
      </c>
      <c r="M15" s="55"/>
      <c r="N15" s="55"/>
      <c r="O15" s="55"/>
      <c r="P15" s="55"/>
      <c r="Q15" s="55"/>
      <c r="R15" s="123"/>
      <c r="S15" s="120"/>
    </row>
    <row r="16" spans="1:19" ht="16.5" customHeight="1">
      <c r="B16" s="104" t="str">
        <f>CALCULATIONS!A7</f>
        <v>Cardboard</v>
      </c>
      <c r="C16" s="260" t="str">
        <f>CALCULATIONS!D7</f>
        <v/>
      </c>
      <c r="D16" s="105" t="str">
        <f>IF(INSTRUCTIONS!H22=0,"",INSTRUCTIONS!H22*C16)</f>
        <v/>
      </c>
      <c r="G16" s="104" t="s">
        <v>67</v>
      </c>
      <c r="H16" s="108" t="str">
        <f>C26</f>
        <v/>
      </c>
      <c r="I16" s="105" t="str">
        <f>IF(INSTRUCTIONS!$H$22=0,"",INSTRUCTIONS!$H$22*H16)</f>
        <v/>
      </c>
      <c r="J16" s="71"/>
      <c r="M16" s="55"/>
      <c r="N16" s="55"/>
      <c r="O16" s="55"/>
      <c r="P16" s="55"/>
      <c r="Q16" s="55"/>
      <c r="R16" s="121"/>
      <c r="S16" s="122"/>
    </row>
    <row r="17" spans="2:19" ht="16.5" customHeight="1">
      <c r="B17" s="104" t="str">
        <f>CALCULATIONS!A20</f>
        <v>Packaged food waste</v>
      </c>
      <c r="C17" s="260" t="str">
        <f>CALCULATIONS!D20</f>
        <v/>
      </c>
      <c r="D17" s="105" t="str">
        <f>IF(INSTRUCTIONS!H22=0,"",INSTRUCTIONS!H22*C17)</f>
        <v/>
      </c>
      <c r="G17" s="104" t="s">
        <v>34</v>
      </c>
      <c r="H17" s="108" t="str">
        <f>IF(SUM(C20,C19,C23,C30,C37)=0,"",SUM(C20,C19,C23,C30,C37))</f>
        <v/>
      </c>
      <c r="I17" s="105" t="str">
        <f>IF(INSTRUCTIONS!$H$22=0,"",INSTRUCTIONS!$H$22*H17)</f>
        <v/>
      </c>
      <c r="J17" s="71"/>
      <c r="M17" s="55"/>
      <c r="N17" s="55"/>
      <c r="O17" s="55"/>
      <c r="P17" s="55"/>
      <c r="Q17" s="55"/>
      <c r="R17" s="121"/>
      <c r="S17" s="122"/>
    </row>
    <row r="18" spans="2:19" ht="12">
      <c r="B18" s="104" t="str">
        <f>CALCULATIONS!A33</f>
        <v>Covers (composite)</v>
      </c>
      <c r="C18" s="260" t="str">
        <f>CALCULATIONS!D33</f>
        <v/>
      </c>
      <c r="D18" s="105" t="str">
        <f>IF(INSTRUCTIONS!H22=0,"",INSTRUCTIONS!H22*C18)</f>
        <v/>
      </c>
      <c r="G18" s="100"/>
      <c r="H18" s="101"/>
      <c r="I18" s="71"/>
      <c r="J18" s="71"/>
      <c r="M18" s="55"/>
      <c r="N18" s="55"/>
      <c r="O18" s="55"/>
      <c r="P18" s="55"/>
      <c r="Q18" s="55"/>
      <c r="R18" s="123"/>
      <c r="S18" s="120"/>
    </row>
    <row r="19" spans="2:19" ht="12">
      <c r="B19" s="104" t="str">
        <f>CALCULATIONS!A36</f>
        <v>Unrecoverable packaging</v>
      </c>
      <c r="C19" s="260" t="str">
        <f>CALCULATIONS!D36</f>
        <v/>
      </c>
      <c r="D19" s="105" t="str">
        <f>IF(INSTRUCTIONS!H22=0,"",INSTRUCTIONS!H22*C19)</f>
        <v/>
      </c>
      <c r="G19" s="100"/>
      <c r="H19" s="101"/>
      <c r="I19" s="83"/>
      <c r="J19" s="71"/>
      <c r="M19" s="55"/>
      <c r="N19" s="55"/>
      <c r="O19" s="55"/>
      <c r="P19" s="55"/>
      <c r="Q19" s="55"/>
      <c r="R19" s="121"/>
      <c r="S19" s="122"/>
    </row>
    <row r="20" spans="2:19" ht="12">
      <c r="B20" s="104" t="str">
        <f>CALCULATIONS!A22</f>
        <v>Cleaning cloths</v>
      </c>
      <c r="C20" s="260" t="str">
        <f>CALCULATIONS!D22</f>
        <v/>
      </c>
      <c r="D20" s="105" t="str">
        <f>IF(INSTRUCTIONS!H22=0,"",INSTRUCTIONS!H22*C20)</f>
        <v/>
      </c>
      <c r="E20" s="85"/>
      <c r="F20" s="85"/>
      <c r="J20" s="71"/>
      <c r="M20" s="55"/>
      <c r="N20" s="55"/>
      <c r="O20" s="55"/>
      <c r="P20" s="55"/>
      <c r="Q20" s="55"/>
      <c r="R20" s="121"/>
      <c r="S20" s="122"/>
    </row>
    <row r="21" spans="2:19" ht="16.5" customHeight="1">
      <c r="B21" s="104" t="str">
        <f>CALCULATIONS!A31</f>
        <v>Plastic aprons</v>
      </c>
      <c r="C21" s="260" t="str">
        <f>CALCULATIONS!D31</f>
        <v/>
      </c>
      <c r="D21" s="105" t="str">
        <f>IF(INSTRUCTIONS!H22=0,"",INSTRUCTIONS!H22*C21)</f>
        <v/>
      </c>
      <c r="M21" s="55"/>
      <c r="N21" s="55"/>
      <c r="O21" s="55"/>
      <c r="P21" s="55"/>
      <c r="Q21" s="55"/>
      <c r="R21" s="124"/>
      <c r="S21" s="120"/>
    </row>
    <row r="22" spans="2:19" ht="16.5" customHeight="1">
      <c r="B22" s="104" t="str">
        <f>CALCULATIONS!A19</f>
        <v>Liquid waste</v>
      </c>
      <c r="C22" s="260" t="str">
        <f>CALCULATIONS!D19</f>
        <v/>
      </c>
      <c r="D22" s="105" t="str">
        <f>IF(INSTRUCTIONS!H22=0,"",INSTRUCTIONS!H22*C22)</f>
        <v/>
      </c>
      <c r="J22" s="71"/>
      <c r="M22" s="55"/>
      <c r="N22" s="55"/>
      <c r="O22" s="55"/>
      <c r="P22" s="55"/>
      <c r="Q22" s="55"/>
      <c r="R22" s="121"/>
      <c r="S22" s="120"/>
    </row>
    <row r="23" spans="2:19" ht="16.5" customHeight="1">
      <c r="B23" s="104" t="str">
        <f>CALCULATIONS!A37</f>
        <v>IV bags (empty)</v>
      </c>
      <c r="C23" s="260" t="str">
        <f>CALCULATIONS!D37</f>
        <v/>
      </c>
      <c r="D23" s="105" t="str">
        <f>IF(INSTRUCTIONS!H22=0,"",INSTRUCTIONS!H22*C23)</f>
        <v/>
      </c>
      <c r="E23" s="55"/>
      <c r="F23" s="55"/>
      <c r="J23" s="71"/>
      <c r="M23" s="55"/>
      <c r="N23" s="55"/>
      <c r="O23" s="55"/>
      <c r="P23" s="55"/>
      <c r="Q23" s="55"/>
      <c r="R23" s="123"/>
      <c r="S23" s="120"/>
    </row>
    <row r="24" spans="2:19" ht="16.5" customHeight="1">
      <c r="B24" s="104" t="str">
        <f>CALCULATIONS!A14</f>
        <v>Recyclable metal</v>
      </c>
      <c r="C24" s="260" t="str">
        <f>CALCULATIONS!D14</f>
        <v/>
      </c>
      <c r="D24" s="105" t="str">
        <f>IF(INSTRUCTIONS!H22=0,"",INSTRUCTIONS!H22*C24)</f>
        <v/>
      </c>
      <c r="J24" s="71"/>
      <c r="M24" s="55"/>
      <c r="N24" s="55"/>
      <c r="O24" s="55"/>
      <c r="P24" s="55"/>
      <c r="Q24" s="55"/>
      <c r="R24" s="125"/>
      <c r="S24" s="120"/>
    </row>
    <row r="25" spans="2:19" ht="16.5" customHeight="1">
      <c r="B25" s="104" t="str">
        <f>CALCULATIONS!A34</f>
        <v>Gowns (composite)</v>
      </c>
      <c r="C25" s="260" t="str">
        <f>CALCULATIONS!D34</f>
        <v/>
      </c>
      <c r="D25" s="105" t="str">
        <f>IF(INSTRUCTIONS!H22=0,"",INSTRUCTIONS!H22*C25)</f>
        <v/>
      </c>
      <c r="M25" s="55"/>
      <c r="N25" s="55"/>
      <c r="O25" s="55"/>
      <c r="P25" s="55"/>
      <c r="Q25" s="55"/>
      <c r="R25" s="121"/>
      <c r="S25" s="122"/>
    </row>
    <row r="26" spans="2:19" ht="16.5" customHeight="1">
      <c r="B26" s="104" t="str">
        <f>CALCULATIONS!A32</f>
        <v>Unused materials</v>
      </c>
      <c r="C26" s="260" t="str">
        <f>CALCULATIONS!D32</f>
        <v/>
      </c>
      <c r="D26" s="105" t="str">
        <f>IF(INSTRUCTIONS!H22=0,"",INSTRUCTIONS!H22*C26)</f>
        <v/>
      </c>
      <c r="M26" s="55"/>
      <c r="N26" s="55"/>
      <c r="O26" s="55"/>
      <c r="P26" s="55"/>
      <c r="Q26" s="55"/>
      <c r="R26" s="121"/>
      <c r="S26" s="120"/>
    </row>
    <row r="27" spans="2:19" ht="16.5" customHeight="1">
      <c r="B27" s="104" t="str">
        <f>CALCULATIONS!A18</f>
        <v>Garden waste</v>
      </c>
      <c r="C27" s="260" t="str">
        <f>CALCULATIONS!D18</f>
        <v/>
      </c>
      <c r="D27" s="105" t="str">
        <f>IF(INSTRUCTIONS!H22=0,"",INSTRUCTIONS!H22*C27)</f>
        <v/>
      </c>
      <c r="M27" s="55"/>
      <c r="N27" s="55"/>
      <c r="O27" s="55"/>
      <c r="P27" s="55"/>
      <c r="Q27" s="55"/>
      <c r="R27" s="126"/>
      <c r="S27" s="120"/>
    </row>
    <row r="28" spans="2:19" ht="16.5" customHeight="1">
      <c r="B28" s="104" t="str">
        <f>CALCULATIONS!A26</f>
        <v>Tetra Pakpackaging</v>
      </c>
      <c r="C28" s="260" t="str">
        <f>CALCULATIONS!D26</f>
        <v/>
      </c>
      <c r="D28" s="105" t="str">
        <f>IF(INSTRUCTIONS!H22=0,"",INSTRUCTIONS!H22*C28)</f>
        <v/>
      </c>
      <c r="M28" s="55"/>
      <c r="N28" s="55"/>
      <c r="O28" s="55"/>
      <c r="P28" s="55"/>
      <c r="Q28" s="55"/>
      <c r="R28" s="121"/>
      <c r="S28" s="122"/>
    </row>
    <row r="29" spans="2:19" ht="16.5" customHeight="1">
      <c r="B29" s="104" t="str">
        <f>CALCULATIONS!A38</f>
        <v>IV &amp; urine bags (with liquid)</v>
      </c>
      <c r="C29" s="260" t="str">
        <f>CALCULATIONS!D38</f>
        <v/>
      </c>
      <c r="D29" s="105" t="str">
        <f>IF(INSTRUCTIONS!H22=0,"",INSTRUCTIONS!H22*C29)</f>
        <v/>
      </c>
      <c r="M29" s="55"/>
      <c r="N29" s="55"/>
      <c r="O29" s="55"/>
      <c r="P29" s="55"/>
      <c r="Q29" s="55"/>
      <c r="R29" s="77"/>
      <c r="S29" s="120"/>
    </row>
    <row r="30" spans="2:19" ht="16.5" customHeight="1">
      <c r="B30" s="104" t="str">
        <f>CALCULATIONS!A39</f>
        <v>Composite cups</v>
      </c>
      <c r="C30" s="260" t="str">
        <f>CALCULATIONS!D39</f>
        <v/>
      </c>
      <c r="D30" s="105" t="str">
        <f>IF(INSTRUCTIONS!H22=0,"",INSTRUCTIONS!H22*C30)</f>
        <v/>
      </c>
      <c r="M30" s="55"/>
      <c r="N30" s="55"/>
      <c r="O30" s="55"/>
      <c r="P30" s="55"/>
      <c r="Q30" s="55"/>
      <c r="R30" s="127"/>
      <c r="S30" s="120"/>
    </row>
    <row r="31" spans="2:19" ht="16.5" customHeight="1">
      <c r="B31" s="104" t="str">
        <f>CALCULATIONS!A15</f>
        <v>Other metal waste</v>
      </c>
      <c r="C31" s="260" t="str">
        <f>CALCULATIONS!D15</f>
        <v/>
      </c>
      <c r="D31" s="105" t="str">
        <f>IF(INSTRUCTIONS!H22=0,"",INSTRUCTIONS!H22*C31)</f>
        <v/>
      </c>
      <c r="M31" s="55"/>
      <c r="N31" s="55"/>
      <c r="O31" s="55"/>
      <c r="P31" s="55"/>
      <c r="Q31" s="55"/>
      <c r="R31" s="124"/>
      <c r="S31" s="120"/>
    </row>
    <row r="32" spans="2:19" ht="16.5" customHeight="1">
      <c r="B32" s="104" t="str">
        <f>CALCULATIONS!A40</f>
        <v>Lab samples / bodily fluids</v>
      </c>
      <c r="C32" s="260" t="str">
        <f>CALCULATIONS!D40</f>
        <v/>
      </c>
      <c r="D32" s="105" t="str">
        <f>IF(INSTRUCTIONS!H22=0,"",INSTRUCTIONS!H22*C32)</f>
        <v/>
      </c>
      <c r="M32" s="55"/>
      <c r="N32" s="55"/>
      <c r="O32" s="55"/>
      <c r="P32" s="55"/>
      <c r="Q32" s="55"/>
      <c r="R32" s="123"/>
      <c r="S32" s="120"/>
    </row>
    <row r="33" spans="2:19" ht="16.5" customHeight="1">
      <c r="B33" s="104" t="str">
        <f>CALCULATIONS!A9</f>
        <v>Glass</v>
      </c>
      <c r="C33" s="260" t="str">
        <f>CALCULATIONS!D9</f>
        <v/>
      </c>
      <c r="D33" s="105" t="str">
        <f>IF(INSTRUCTIONS!H22=0,"",INSTRUCTIONS!H22*C33)</f>
        <v/>
      </c>
      <c r="M33" s="55"/>
      <c r="N33" s="55"/>
      <c r="O33" s="55"/>
      <c r="P33" s="55"/>
      <c r="Q33" s="55"/>
      <c r="R33" s="121"/>
      <c r="S33" s="120"/>
    </row>
    <row r="34" spans="2:19" ht="16.5" customHeight="1">
      <c r="B34" s="104" t="str">
        <f>CALCULATIONS!A43</f>
        <v>Medicines</v>
      </c>
      <c r="C34" s="260" t="str">
        <f>CALCULATIONS!D43</f>
        <v/>
      </c>
      <c r="D34" s="105" t="str">
        <f>IF(INSTRUCTIONS!H22=0,"",INSTRUCTIONS!H22*C34)</f>
        <v/>
      </c>
      <c r="M34" s="55"/>
      <c r="N34" s="55"/>
      <c r="O34" s="55"/>
      <c r="P34" s="55"/>
      <c r="Q34" s="55"/>
      <c r="R34" s="127"/>
      <c r="S34" s="120"/>
    </row>
    <row r="35" spans="2:19" ht="16.5" customHeight="1">
      <c r="B35" s="104" t="str">
        <f>CALCULATIONS!A35</f>
        <v>CSSD wrapping</v>
      </c>
      <c r="C35" s="260" t="str">
        <f>CALCULATIONS!D35</f>
        <v/>
      </c>
      <c r="D35" s="105" t="str">
        <f>IF(INSTRUCTIONS!H22=0,"",INSTRUCTIONS!H22*C35)</f>
        <v/>
      </c>
      <c r="M35" s="55"/>
      <c r="N35" s="55"/>
      <c r="O35" s="55"/>
      <c r="P35" s="55"/>
      <c r="Q35" s="55"/>
      <c r="R35" s="126"/>
      <c r="S35" s="120"/>
    </row>
    <row r="36" spans="2:19" ht="16.5" customHeight="1">
      <c r="B36" s="104" t="str">
        <f>CALCULATIONS!A42</f>
        <v>Ink cartridges</v>
      </c>
      <c r="C36" s="260" t="str">
        <f>CALCULATIONS!D42</f>
        <v/>
      </c>
      <c r="D36" s="105" t="str">
        <f>IF(INSTRUCTIONS!H22=0,"",INSTRUCTIONS!H22*C36)</f>
        <v/>
      </c>
      <c r="J36" s="71"/>
      <c r="M36" s="55"/>
      <c r="N36" s="55"/>
      <c r="O36" s="55"/>
      <c r="P36" s="55"/>
      <c r="Q36" s="55"/>
      <c r="R36" s="128"/>
      <c r="S36" s="120"/>
    </row>
    <row r="37" spans="2:19" ht="16.5" customHeight="1">
      <c r="B37" s="104" t="str">
        <f>CALCULATIONS!A41</f>
        <v>OTHER MATERIALS</v>
      </c>
      <c r="C37" s="260" t="str">
        <f>CALCULATIONS!D41</f>
        <v/>
      </c>
      <c r="D37" s="105" t="str">
        <f>IF(INSTRUCTIONS!H22=0,"",INSTRUCTIONS!H22*C37)</f>
        <v/>
      </c>
      <c r="J37" s="71"/>
      <c r="M37" s="55"/>
      <c r="N37" s="55"/>
      <c r="O37" s="55"/>
      <c r="P37" s="55"/>
      <c r="Q37" s="55"/>
      <c r="R37" s="121"/>
      <c r="S37" s="120"/>
    </row>
    <row r="38" spans="2:19" ht="16.5" customHeight="1">
      <c r="M38" s="55"/>
      <c r="N38" s="55"/>
      <c r="O38" s="55"/>
      <c r="P38" s="55"/>
      <c r="Q38" s="55"/>
      <c r="R38" s="124"/>
      <c r="S38" s="120"/>
    </row>
    <row r="39" spans="2:19" ht="16.5" customHeight="1">
      <c r="O39" s="128"/>
      <c r="P39" s="120"/>
      <c r="Q39" s="121"/>
      <c r="R39" s="77"/>
      <c r="S39" s="120"/>
    </row>
    <row r="40" spans="2:19" ht="16.5" customHeight="1">
      <c r="O40" s="121"/>
      <c r="P40" s="120"/>
      <c r="Q40" s="121"/>
      <c r="R40" s="126"/>
      <c r="S40" s="120"/>
    </row>
    <row r="41" spans="2:19" ht="16.5" customHeight="1">
      <c r="O41" s="121"/>
      <c r="P41" s="120"/>
      <c r="Q41" s="121"/>
      <c r="R41" s="121"/>
      <c r="S41" s="122"/>
    </row>
    <row r="42" spans="2:19" ht="16.5" customHeight="1">
      <c r="O42" s="123"/>
      <c r="P42" s="120"/>
      <c r="Q42" s="121"/>
      <c r="R42" s="121"/>
      <c r="S42" s="121"/>
    </row>
    <row r="43" spans="2:19" ht="16.5" customHeight="1">
      <c r="O43" s="121"/>
      <c r="P43" s="121"/>
      <c r="Q43" s="121"/>
      <c r="R43" s="121"/>
      <c r="S43" s="122"/>
    </row>
    <row r="44" spans="2:19" ht="16.5" customHeight="1">
      <c r="O44" s="121"/>
      <c r="P44" s="120"/>
      <c r="Q44" s="121"/>
      <c r="R44" s="121"/>
      <c r="S44" s="122"/>
    </row>
    <row r="45" spans="2:19" ht="16.5" customHeight="1">
      <c r="O45" s="121"/>
      <c r="P45" s="120"/>
      <c r="Q45" s="121"/>
      <c r="R45" s="121"/>
      <c r="S45" s="122"/>
    </row>
    <row r="46" spans="2:19" ht="16.5" customHeight="1">
      <c r="O46" s="121"/>
      <c r="P46" s="120"/>
      <c r="Q46" s="121"/>
      <c r="R46" s="121"/>
      <c r="S46" s="122"/>
    </row>
    <row r="47" spans="2:19" ht="16.5" customHeight="1">
      <c r="O47" s="127"/>
      <c r="P47" s="120"/>
      <c r="Q47" s="121"/>
      <c r="R47" s="121"/>
      <c r="S47" s="122"/>
    </row>
    <row r="48" spans="2:19" ht="16.5" customHeight="1">
      <c r="O48" s="71"/>
      <c r="P48" s="120"/>
      <c r="Q48" s="121"/>
      <c r="R48" s="121"/>
      <c r="S48" s="122"/>
    </row>
    <row r="49" spans="2:19" ht="16.5" customHeight="1">
      <c r="O49" s="121"/>
      <c r="P49" s="120"/>
      <c r="Q49" s="121"/>
      <c r="R49" s="121"/>
      <c r="S49" s="122"/>
    </row>
    <row r="50" spans="2:19" ht="16.5" customHeight="1">
      <c r="O50" s="124"/>
      <c r="P50" s="120"/>
      <c r="Q50" s="121"/>
      <c r="R50" s="121"/>
      <c r="S50" s="122"/>
    </row>
    <row r="51" spans="2:19" ht="16.5" customHeight="1">
      <c r="O51" s="127"/>
      <c r="P51" s="120"/>
      <c r="Q51" s="121"/>
      <c r="R51" s="121"/>
      <c r="S51" s="122"/>
    </row>
    <row r="52" spans="2:19" ht="16.5" customHeight="1">
      <c r="O52" s="123"/>
      <c r="P52" s="120"/>
      <c r="Q52" s="121"/>
      <c r="R52" s="121"/>
      <c r="S52" s="122"/>
    </row>
    <row r="53" spans="2:19" ht="16.5" customHeight="1">
      <c r="O53" s="128"/>
      <c r="P53" s="120"/>
      <c r="Q53" s="121"/>
      <c r="R53" s="121"/>
      <c r="S53" s="122"/>
    </row>
    <row r="54" spans="2:19" ht="16.5" customHeight="1">
      <c r="O54" s="127"/>
      <c r="P54" s="120"/>
      <c r="Q54" s="121"/>
      <c r="R54" s="121"/>
      <c r="S54" s="122"/>
    </row>
    <row r="55" spans="2:19" ht="16.5" customHeight="1">
      <c r="B55" s="84"/>
      <c r="O55" s="121"/>
      <c r="P55" s="120"/>
      <c r="Q55" s="121"/>
      <c r="R55" s="121"/>
      <c r="S55" s="122"/>
    </row>
    <row r="56" spans="2:19" ht="16.5" customHeight="1">
      <c r="O56" s="121"/>
      <c r="P56" s="120"/>
      <c r="Q56" s="121"/>
      <c r="R56" s="121"/>
      <c r="S56" s="122"/>
    </row>
    <row r="57" spans="2:19" ht="16.5" customHeight="1">
      <c r="O57" s="121"/>
      <c r="P57" s="120"/>
      <c r="Q57" s="121"/>
      <c r="R57" s="121"/>
      <c r="S57" s="122"/>
    </row>
    <row r="58" spans="2:19" ht="16.5" customHeight="1">
      <c r="O58" s="121"/>
      <c r="P58" s="120"/>
      <c r="Q58" s="121"/>
      <c r="R58" s="121"/>
      <c r="S58" s="122"/>
    </row>
    <row r="59" spans="2:19" ht="16.5" customHeight="1">
      <c r="O59" s="121"/>
      <c r="P59" s="120"/>
      <c r="Q59" s="121"/>
      <c r="R59" s="121"/>
      <c r="S59" s="122"/>
    </row>
  </sheetData>
  <sheetProtection password="AD22" sheet="1" scenarios="1"/>
  <mergeCells count="3">
    <mergeCell ref="B4:D4"/>
    <mergeCell ref="G4:I4"/>
    <mergeCell ref="B2:I2"/>
  </mergeCells>
  <printOptions horizontalCentered="1"/>
  <pageMargins left="0.74803149606299213" right="0.74803149606299213" top="0.98425196850393704" bottom="0.98425196850393704" header="0.51181102362204722" footer="0.51181102362204722"/>
  <pageSetup paperSize="9" orientation="portrait" horizontalDpi="4294967292" verticalDpi="4294967292"/>
  <ignoredErrors>
    <ignoredError sqref="D11:D20 D28:D37 D23:D26 D6:D10 D27 D21:D22 I10 I15 I7 I6 I8:I9 I16:I17 I11:I14" emptyCellReference="1"/>
  </ignoredErrors>
  <drawing r:id="rId1"/>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54"/>
  <sheetViews>
    <sheetView zoomScaleSheetLayoutView="25" workbookViewId="0">
      <selection activeCell="B14" sqref="B14"/>
    </sheetView>
  </sheetViews>
  <sheetFormatPr baseColWidth="10" defaultColWidth="9.1640625" defaultRowHeight="16.5" customHeight="1" x14ac:dyDescent="0"/>
  <cols>
    <col min="1" max="1" width="30.5" style="8" customWidth="1"/>
    <col min="2" max="2" width="18" style="8" customWidth="1"/>
    <col min="3" max="3" width="14.6640625" style="8" customWidth="1"/>
    <col min="4" max="4" width="10.1640625" style="8" customWidth="1"/>
    <col min="5" max="5" width="10.6640625" style="8" customWidth="1"/>
    <col min="6" max="13" width="10.1640625" style="8" customWidth="1"/>
    <col min="14" max="15" width="11.83203125" style="8" customWidth="1"/>
    <col min="16" max="16" width="11.83203125" style="25" customWidth="1"/>
    <col min="17" max="16384" width="9.1640625" style="8"/>
  </cols>
  <sheetData>
    <row r="1" spans="1:18" ht="16.5" customHeight="1">
      <c r="A1" s="313" t="s">
        <v>40</v>
      </c>
      <c r="B1" s="313"/>
      <c r="C1" s="313"/>
      <c r="D1" s="313"/>
      <c r="E1" s="313"/>
      <c r="F1" s="313"/>
      <c r="G1" s="313"/>
      <c r="H1" s="313"/>
      <c r="I1" s="313"/>
      <c r="J1" s="313"/>
      <c r="K1" s="313"/>
      <c r="L1" s="313"/>
      <c r="M1" s="313"/>
      <c r="N1" s="313"/>
      <c r="O1" s="313"/>
      <c r="P1" s="313"/>
    </row>
    <row r="2" spans="1:18" ht="16.5" customHeight="1">
      <c r="A2" s="313" t="s">
        <v>108</v>
      </c>
      <c r="B2" s="313"/>
      <c r="C2" s="313"/>
      <c r="D2" s="313"/>
      <c r="E2" s="313"/>
      <c r="F2" s="313"/>
      <c r="G2" s="313"/>
      <c r="H2" s="313"/>
      <c r="I2" s="313"/>
      <c r="J2" s="313"/>
      <c r="K2" s="313"/>
      <c r="L2" s="313"/>
      <c r="M2" s="313"/>
      <c r="N2" s="313"/>
      <c r="O2" s="313"/>
      <c r="P2" s="313"/>
    </row>
    <row r="3" spans="1:18" ht="29" customHeight="1">
      <c r="A3" s="146"/>
      <c r="B3" s="146"/>
      <c r="C3" s="311" t="s">
        <v>111</v>
      </c>
      <c r="D3" s="311"/>
      <c r="E3" s="312"/>
      <c r="F3" s="131"/>
      <c r="G3" s="38"/>
      <c r="H3" s="146"/>
      <c r="I3" s="146"/>
      <c r="J3" s="146"/>
      <c r="K3" s="146"/>
      <c r="L3" s="146"/>
      <c r="M3" s="146"/>
      <c r="N3" s="206" t="s">
        <v>109</v>
      </c>
      <c r="O3" s="207">
        <f>F5-O4</f>
        <v>0</v>
      </c>
      <c r="P3" s="323" t="s">
        <v>22</v>
      </c>
    </row>
    <row r="4" spans="1:18" ht="29" customHeight="1">
      <c r="A4" s="146"/>
      <c r="B4" s="146"/>
      <c r="C4" s="142"/>
      <c r="D4" s="142"/>
      <c r="E4" s="142"/>
      <c r="F4" s="10"/>
      <c r="G4" s="10"/>
      <c r="H4" s="146"/>
      <c r="I4" s="146"/>
      <c r="J4" s="146"/>
      <c r="K4" s="146"/>
      <c r="L4" s="146"/>
      <c r="M4" s="146"/>
      <c r="N4" s="206" t="s">
        <v>110</v>
      </c>
      <c r="O4" s="207">
        <f>N51</f>
        <v>0</v>
      </c>
      <c r="P4" s="323"/>
    </row>
    <row r="5" spans="1:18" s="9" customFormat="1" ht="16.5" customHeight="1">
      <c r="A5" s="26"/>
      <c r="B5" s="11"/>
      <c r="C5" s="311" t="s">
        <v>112</v>
      </c>
      <c r="D5" s="311"/>
      <c r="E5" s="312"/>
      <c r="F5" s="131"/>
      <c r="G5" s="134" t="s">
        <v>22</v>
      </c>
      <c r="H5" s="12"/>
      <c r="I5" s="12"/>
      <c r="J5" s="12"/>
      <c r="K5" s="12"/>
      <c r="L5" s="12"/>
      <c r="M5" s="12"/>
      <c r="N5" s="12"/>
      <c r="O5" s="12"/>
      <c r="P5" s="12"/>
    </row>
    <row r="6" spans="1:18" s="14" customFormat="1" ht="33" customHeight="1" thickBot="1">
      <c r="A6" s="27"/>
      <c r="B6" s="79"/>
      <c r="C6" s="13"/>
      <c r="E6" s="13"/>
      <c r="F6" s="33"/>
      <c r="G6" s="13"/>
      <c r="H6" s="13"/>
      <c r="I6" s="13"/>
      <c r="J6" s="13"/>
      <c r="K6" s="13"/>
      <c r="L6" s="13"/>
      <c r="M6" s="13"/>
      <c r="N6" s="13"/>
      <c r="O6" s="13"/>
      <c r="P6" s="13"/>
    </row>
    <row r="7" spans="1:18" s="14" customFormat="1" ht="33" customHeight="1" thickBot="1">
      <c r="A7" s="301"/>
      <c r="B7" s="314" t="s">
        <v>135</v>
      </c>
      <c r="C7" s="298"/>
      <c r="D7" s="298"/>
      <c r="E7" s="298"/>
      <c r="F7" s="298"/>
      <c r="G7" s="298"/>
      <c r="H7" s="298"/>
      <c r="I7" s="298"/>
      <c r="J7" s="298"/>
      <c r="K7" s="298"/>
      <c r="L7" s="298"/>
      <c r="M7" s="298"/>
      <c r="N7" s="298"/>
      <c r="O7" s="298"/>
      <c r="P7" s="299"/>
    </row>
    <row r="8" spans="1:18" s="14" customFormat="1" ht="33" customHeight="1" thickBot="1">
      <c r="A8" s="302"/>
      <c r="B8" s="321"/>
      <c r="C8" s="308"/>
      <c r="D8" s="308"/>
      <c r="E8" s="308"/>
      <c r="F8" s="308"/>
      <c r="G8" s="308"/>
      <c r="H8" s="308"/>
      <c r="I8" s="308"/>
      <c r="J8" s="308"/>
      <c r="K8" s="308"/>
      <c r="L8" s="308"/>
      <c r="M8" s="309"/>
      <c r="N8" s="290" t="s">
        <v>10</v>
      </c>
      <c r="O8" s="292"/>
      <c r="P8" s="246" t="s">
        <v>23</v>
      </c>
    </row>
    <row r="9" spans="1:18" ht="33" customHeight="1" thickBot="1">
      <c r="A9" s="303"/>
      <c r="B9" s="172" t="s">
        <v>113</v>
      </c>
      <c r="C9" s="172" t="s">
        <v>114</v>
      </c>
      <c r="D9" s="172" t="s">
        <v>115</v>
      </c>
      <c r="E9" s="172" t="s">
        <v>116</v>
      </c>
      <c r="F9" s="172" t="s">
        <v>117</v>
      </c>
      <c r="G9" s="172" t="s">
        <v>118</v>
      </c>
      <c r="H9" s="172" t="s">
        <v>119</v>
      </c>
      <c r="I9" s="172" t="s">
        <v>120</v>
      </c>
      <c r="J9" s="172" t="s">
        <v>121</v>
      </c>
      <c r="K9" s="172" t="s">
        <v>122</v>
      </c>
      <c r="L9" s="172" t="s">
        <v>123</v>
      </c>
      <c r="M9" s="173" t="s">
        <v>124</v>
      </c>
      <c r="N9" s="147" t="s">
        <v>37</v>
      </c>
      <c r="O9" s="148" t="s">
        <v>38</v>
      </c>
      <c r="P9" s="247" t="s">
        <v>9</v>
      </c>
    </row>
    <row r="10" spans="1:18" ht="16.5" customHeight="1" thickBot="1">
      <c r="A10" s="290" t="s">
        <v>18</v>
      </c>
      <c r="B10" s="291"/>
      <c r="C10" s="291"/>
      <c r="D10" s="291"/>
      <c r="E10" s="291"/>
      <c r="F10" s="291"/>
      <c r="G10" s="291"/>
      <c r="H10" s="291"/>
      <c r="I10" s="291"/>
      <c r="J10" s="291"/>
      <c r="K10" s="291"/>
      <c r="L10" s="291"/>
      <c r="M10" s="291"/>
      <c r="N10" s="291"/>
      <c r="O10" s="291"/>
      <c r="P10" s="292"/>
    </row>
    <row r="11" spans="1:18" ht="16.5" customHeight="1">
      <c r="A11" s="19" t="s">
        <v>11</v>
      </c>
      <c r="B11" s="80"/>
      <c r="C11" s="6"/>
      <c r="D11" s="6"/>
      <c r="E11" s="6"/>
      <c r="F11" s="6"/>
      <c r="G11" s="6"/>
      <c r="H11" s="6"/>
      <c r="I11" s="6"/>
      <c r="J11" s="6"/>
      <c r="K11" s="6"/>
      <c r="L11" s="6"/>
      <c r="M11" s="6"/>
      <c r="N11" s="180">
        <f t="shared" ref="N11:N12" si="0">SUM(B11:M11)</f>
        <v>0</v>
      </c>
      <c r="O11" s="181" t="str">
        <f>IF(N11=0,"",(N11/$N$51))</f>
        <v/>
      </c>
      <c r="P11" s="256" t="str">
        <f>IF(N11=0,"",((N11/$N$51)*($F$5)))</f>
        <v/>
      </c>
    </row>
    <row r="12" spans="1:18" ht="16.5" customHeight="1" thickBot="1">
      <c r="A12" s="231" t="s">
        <v>30</v>
      </c>
      <c r="B12" s="232"/>
      <c r="C12" s="214"/>
      <c r="D12" s="214"/>
      <c r="E12" s="214"/>
      <c r="F12" s="214"/>
      <c r="G12" s="214"/>
      <c r="H12" s="214"/>
      <c r="I12" s="214"/>
      <c r="J12" s="214"/>
      <c r="K12" s="214"/>
      <c r="L12" s="214"/>
      <c r="M12" s="214"/>
      <c r="N12" s="233">
        <f t="shared" si="0"/>
        <v>0</v>
      </c>
      <c r="O12" s="234" t="str">
        <f>IF(N12=0,"",(N12/$N$51))</f>
        <v/>
      </c>
      <c r="P12" s="257" t="str">
        <f>IF(N12=0,"",((N12/$N$51)*($F$5)))</f>
        <v/>
      </c>
    </row>
    <row r="13" spans="1:18" ht="16.5" customHeight="1" thickBot="1">
      <c r="A13" s="290" t="s">
        <v>8</v>
      </c>
      <c r="B13" s="291"/>
      <c r="C13" s="291"/>
      <c r="D13" s="291"/>
      <c r="E13" s="291"/>
      <c r="F13" s="291"/>
      <c r="G13" s="291"/>
      <c r="H13" s="291"/>
      <c r="I13" s="291"/>
      <c r="J13" s="291"/>
      <c r="K13" s="291"/>
      <c r="L13" s="291"/>
      <c r="M13" s="291"/>
      <c r="N13" s="291"/>
      <c r="O13" s="291"/>
      <c r="P13" s="292"/>
    </row>
    <row r="14" spans="1:18" ht="16.5" customHeight="1" thickBot="1">
      <c r="A14" s="67" t="s">
        <v>26</v>
      </c>
      <c r="B14" s="219"/>
      <c r="C14" s="219"/>
      <c r="D14" s="219"/>
      <c r="E14" s="219"/>
      <c r="F14" s="219"/>
      <c r="G14" s="219"/>
      <c r="H14" s="219"/>
      <c r="I14" s="219"/>
      <c r="J14" s="219"/>
      <c r="K14" s="219"/>
      <c r="L14" s="219"/>
      <c r="M14" s="219"/>
      <c r="N14" s="233">
        <f>SUM(B14:M14)</f>
        <v>0</v>
      </c>
      <c r="O14" s="234" t="str">
        <f>IF(N14=0,"",(N14/$N$51))</f>
        <v/>
      </c>
      <c r="P14" s="258" t="str">
        <f>IF(N14=0,"",((N14/$N$51)*($F$5)))</f>
        <v/>
      </c>
    </row>
    <row r="15" spans="1:18" ht="16.5" customHeight="1" thickBot="1">
      <c r="A15" s="297" t="s">
        <v>21</v>
      </c>
      <c r="B15" s="294"/>
      <c r="C15" s="294"/>
      <c r="D15" s="294"/>
      <c r="E15" s="294"/>
      <c r="F15" s="294"/>
      <c r="G15" s="294"/>
      <c r="H15" s="294"/>
      <c r="I15" s="294"/>
      <c r="J15" s="294"/>
      <c r="K15" s="294"/>
      <c r="L15" s="294"/>
      <c r="M15" s="294"/>
      <c r="N15" s="294"/>
      <c r="O15" s="294"/>
      <c r="P15" s="295"/>
      <c r="Q15" s="21"/>
      <c r="R15" s="21"/>
    </row>
    <row r="16" spans="1:18" ht="16.5" customHeight="1" thickBot="1">
      <c r="A16" s="67" t="s">
        <v>33</v>
      </c>
      <c r="B16" s="219"/>
      <c r="C16" s="219"/>
      <c r="D16" s="219"/>
      <c r="E16" s="219"/>
      <c r="F16" s="219"/>
      <c r="G16" s="219"/>
      <c r="H16" s="219"/>
      <c r="I16" s="219"/>
      <c r="J16" s="219"/>
      <c r="K16" s="219"/>
      <c r="L16" s="219"/>
      <c r="M16" s="219"/>
      <c r="N16" s="233">
        <f>SUM(B16:M16)</f>
        <v>0</v>
      </c>
      <c r="O16" s="234" t="str">
        <f>IF(N16=0,"",(N16/$N$51))</f>
        <v/>
      </c>
      <c r="P16" s="258" t="str">
        <f>IF(N16=0,"",((N16/$N$51)*($F$5)))</f>
        <v/>
      </c>
      <c r="Q16" s="21"/>
      <c r="R16" s="21"/>
    </row>
    <row r="17" spans="1:16" ht="16.5" customHeight="1" thickBot="1">
      <c r="A17" s="290" t="s">
        <v>31</v>
      </c>
      <c r="B17" s="291"/>
      <c r="C17" s="291"/>
      <c r="D17" s="291"/>
      <c r="E17" s="291"/>
      <c r="F17" s="291"/>
      <c r="G17" s="291"/>
      <c r="H17" s="291"/>
      <c r="I17" s="291"/>
      <c r="J17" s="291"/>
      <c r="K17" s="291"/>
      <c r="L17" s="291"/>
      <c r="M17" s="291"/>
      <c r="N17" s="291"/>
      <c r="O17" s="291"/>
      <c r="P17" s="292"/>
    </row>
    <row r="18" spans="1:16" ht="16.5" customHeight="1">
      <c r="A18" s="223" t="s">
        <v>2</v>
      </c>
      <c r="B18" s="218"/>
      <c r="C18" s="218"/>
      <c r="D18" s="218"/>
      <c r="E18" s="218"/>
      <c r="F18" s="218"/>
      <c r="G18" s="218"/>
      <c r="H18" s="218"/>
      <c r="I18" s="218"/>
      <c r="J18" s="218"/>
      <c r="K18" s="218"/>
      <c r="L18" s="218"/>
      <c r="M18" s="218"/>
      <c r="N18" s="180">
        <f t="shared" ref="N18:N19" si="1">SUM(B18:M18)</f>
        <v>0</v>
      </c>
      <c r="O18" s="181" t="str">
        <f>IF(N18=0,"",(N18/$N$51))</f>
        <v/>
      </c>
      <c r="P18" s="255" t="str">
        <f>IF(N18=0,"",((N18/$N$51)*($F$5)))</f>
        <v/>
      </c>
    </row>
    <row r="19" spans="1:16" ht="16.5" customHeight="1" thickBot="1">
      <c r="A19" s="213" t="s">
        <v>28</v>
      </c>
      <c r="B19" s="214"/>
      <c r="C19" s="214"/>
      <c r="D19" s="214"/>
      <c r="E19" s="214"/>
      <c r="F19" s="214"/>
      <c r="G19" s="214"/>
      <c r="H19" s="214"/>
      <c r="I19" s="214"/>
      <c r="J19" s="214"/>
      <c r="K19" s="214"/>
      <c r="L19" s="214"/>
      <c r="M19" s="214"/>
      <c r="N19" s="233">
        <f t="shared" si="1"/>
        <v>0</v>
      </c>
      <c r="O19" s="234" t="str">
        <f>IF(N19=0,"",(N19/$N$51))</f>
        <v/>
      </c>
      <c r="P19" s="257" t="str">
        <f>IF(N19=0,"",((N19/$N$51)*($F$5)))</f>
        <v/>
      </c>
    </row>
    <row r="20" spans="1:16" ht="16.5" customHeight="1" thickBot="1">
      <c r="A20" s="290" t="s">
        <v>32</v>
      </c>
      <c r="B20" s="291"/>
      <c r="C20" s="291"/>
      <c r="D20" s="291"/>
      <c r="E20" s="291"/>
      <c r="F20" s="291"/>
      <c r="G20" s="291"/>
      <c r="H20" s="291"/>
      <c r="I20" s="291"/>
      <c r="J20" s="291"/>
      <c r="K20" s="291"/>
      <c r="L20" s="291"/>
      <c r="M20" s="291"/>
      <c r="N20" s="291"/>
      <c r="O20" s="291"/>
      <c r="P20" s="292"/>
    </row>
    <row r="21" spans="1:16" ht="16.5" customHeight="1">
      <c r="A21" s="223" t="s">
        <v>3</v>
      </c>
      <c r="B21" s="218"/>
      <c r="C21" s="218"/>
      <c r="D21" s="218"/>
      <c r="E21" s="218"/>
      <c r="F21" s="218"/>
      <c r="G21" s="218"/>
      <c r="H21" s="218"/>
      <c r="I21" s="218"/>
      <c r="J21" s="218"/>
      <c r="K21" s="218"/>
      <c r="L21" s="218"/>
      <c r="M21" s="218"/>
      <c r="N21" s="180">
        <f>SUM(B21:M21)</f>
        <v>0</v>
      </c>
      <c r="O21" s="181" t="str">
        <f>IF(N21=0,"",(N21/$N$51))</f>
        <v/>
      </c>
      <c r="P21" s="255" t="str">
        <f>IF(N21=0,"",((N21/$N$51)*($F$5)))</f>
        <v/>
      </c>
    </row>
    <row r="22" spans="1:16" ht="16.5" customHeight="1" thickBot="1">
      <c r="A22" s="231" t="s">
        <v>6</v>
      </c>
      <c r="B22" s="214"/>
      <c r="C22" s="214"/>
      <c r="D22" s="214"/>
      <c r="E22" s="214"/>
      <c r="F22" s="214"/>
      <c r="G22" s="214"/>
      <c r="H22" s="214"/>
      <c r="I22" s="214"/>
      <c r="J22" s="214"/>
      <c r="K22" s="214"/>
      <c r="L22" s="214"/>
      <c r="M22" s="214"/>
      <c r="N22" s="233">
        <f>SUM(B22:M22)</f>
        <v>0</v>
      </c>
      <c r="O22" s="234" t="str">
        <f>IF(N22=0,"",(N22/$N$51))</f>
        <v/>
      </c>
      <c r="P22" s="257" t="str">
        <f>IF(N22=0,"",((N22/$N$51)*($F$5)))</f>
        <v/>
      </c>
    </row>
    <row r="23" spans="1:16" ht="16.5" customHeight="1" thickBot="1">
      <c r="A23" s="297" t="s">
        <v>44</v>
      </c>
      <c r="B23" s="294"/>
      <c r="C23" s="294"/>
      <c r="D23" s="294"/>
      <c r="E23" s="294"/>
      <c r="F23" s="294"/>
      <c r="G23" s="294"/>
      <c r="H23" s="294"/>
      <c r="I23" s="294"/>
      <c r="J23" s="294"/>
      <c r="K23" s="294"/>
      <c r="L23" s="294"/>
      <c r="M23" s="294"/>
      <c r="N23" s="294"/>
      <c r="O23" s="294"/>
      <c r="P23" s="295"/>
    </row>
    <row r="24" spans="1:16" ht="16.5" customHeight="1">
      <c r="A24" s="235" t="s">
        <v>29</v>
      </c>
      <c r="B24" s="224"/>
      <c r="C24" s="224"/>
      <c r="D24" s="224"/>
      <c r="E24" s="218"/>
      <c r="F24" s="218"/>
      <c r="G24" s="218"/>
      <c r="H24" s="218"/>
      <c r="I24" s="218"/>
      <c r="J24" s="218"/>
      <c r="K24" s="218"/>
      <c r="L24" s="218"/>
      <c r="M24" s="218"/>
      <c r="N24" s="180">
        <f>SUM(B24:M24)</f>
        <v>0</v>
      </c>
      <c r="O24" s="181" t="str">
        <f>IF(N24=0,"",(N24/$N$51))</f>
        <v/>
      </c>
      <c r="P24" s="255" t="str">
        <f>IF(N24=0,"",((N24/$N$51)*($F$5)))</f>
        <v/>
      </c>
    </row>
    <row r="25" spans="1:16" ht="16.5" customHeight="1">
      <c r="A25" s="20" t="s">
        <v>27</v>
      </c>
      <c r="B25" s="30"/>
      <c r="C25" s="30"/>
      <c r="D25" s="30"/>
      <c r="E25" s="6"/>
      <c r="F25" s="6"/>
      <c r="G25" s="6"/>
      <c r="H25" s="6"/>
      <c r="I25" s="6"/>
      <c r="J25" s="6"/>
      <c r="K25" s="6"/>
      <c r="L25" s="6"/>
      <c r="M25" s="6"/>
      <c r="N25" s="180">
        <f>SUM(B25:M25)</f>
        <v>0</v>
      </c>
      <c r="O25" s="181" t="str">
        <f>IF(N25=0,"",(N25/$N$51))</f>
        <v/>
      </c>
      <c r="P25" s="256" t="str">
        <f>IF(N25=0,"",((N25/$N$51)*($F$5)))</f>
        <v/>
      </c>
    </row>
    <row r="26" spans="1:16" ht="16.5" customHeight="1">
      <c r="A26" s="58" t="s">
        <v>14</v>
      </c>
      <c r="B26" s="30"/>
      <c r="C26" s="30"/>
      <c r="D26" s="30"/>
      <c r="E26" s="6"/>
      <c r="F26" s="6"/>
      <c r="G26" s="6"/>
      <c r="H26" s="6"/>
      <c r="I26" s="6"/>
      <c r="J26" s="6"/>
      <c r="K26" s="6"/>
      <c r="L26" s="6"/>
      <c r="M26" s="6"/>
      <c r="N26" s="180">
        <f>SUM(B26:M26)</f>
        <v>0</v>
      </c>
      <c r="O26" s="181" t="str">
        <f>IF(N26=0,"",(N26/$N$51))</f>
        <v/>
      </c>
      <c r="P26" s="256" t="str">
        <f t="shared" ref="P26:P27" si="2">IF(N26=0,"",((N26/$N$51)*($F$5)))</f>
        <v/>
      </c>
    </row>
    <row r="27" spans="1:16" ht="16.5" customHeight="1" thickBot="1">
      <c r="A27" s="220" t="s">
        <v>50</v>
      </c>
      <c r="B27" s="221"/>
      <c r="C27" s="221"/>
      <c r="D27" s="221"/>
      <c r="E27" s="214"/>
      <c r="F27" s="214"/>
      <c r="G27" s="214"/>
      <c r="H27" s="214"/>
      <c r="I27" s="214"/>
      <c r="J27" s="214"/>
      <c r="K27" s="214"/>
      <c r="L27" s="214"/>
      <c r="M27" s="214"/>
      <c r="N27" s="233">
        <f>SUM(B27:M27)</f>
        <v>0</v>
      </c>
      <c r="O27" s="234" t="str">
        <f>IF(N27=0,"",(N27/$N$51))</f>
        <v/>
      </c>
      <c r="P27" s="256" t="str">
        <f t="shared" si="2"/>
        <v/>
      </c>
    </row>
    <row r="28" spans="1:16" ht="16.5" customHeight="1" thickBot="1">
      <c r="A28" s="290" t="s">
        <v>36</v>
      </c>
      <c r="B28" s="291"/>
      <c r="C28" s="291"/>
      <c r="D28" s="291"/>
      <c r="E28" s="291"/>
      <c r="F28" s="291"/>
      <c r="G28" s="291"/>
      <c r="H28" s="291"/>
      <c r="I28" s="291"/>
      <c r="J28" s="291"/>
      <c r="K28" s="291"/>
      <c r="L28" s="291"/>
      <c r="M28" s="291"/>
      <c r="N28" s="291"/>
      <c r="O28" s="291"/>
      <c r="P28" s="292"/>
    </row>
    <row r="29" spans="1:16" ht="16.5" customHeight="1">
      <c r="A29" s="90" t="s">
        <v>49</v>
      </c>
      <c r="B29" s="218"/>
      <c r="C29" s="218"/>
      <c r="D29" s="218"/>
      <c r="E29" s="218"/>
      <c r="F29" s="218"/>
      <c r="G29" s="218"/>
      <c r="H29" s="218"/>
      <c r="I29" s="218"/>
      <c r="J29" s="218"/>
      <c r="K29" s="218"/>
      <c r="L29" s="218"/>
      <c r="M29" s="218"/>
      <c r="N29" s="180">
        <f>SUM(B29:M29)</f>
        <v>0</v>
      </c>
      <c r="O29" s="181" t="str">
        <f>IF(N29=0,"",(N29/$N$51))</f>
        <v/>
      </c>
      <c r="P29" s="255" t="str">
        <f>IF(N29=0,"",((N29/$N$51)*($F$5)))</f>
        <v/>
      </c>
    </row>
    <row r="30" spans="1:16" ht="16.5" customHeight="1" thickBot="1">
      <c r="A30" s="222" t="s">
        <v>48</v>
      </c>
      <c r="B30" s="214"/>
      <c r="C30" s="214"/>
      <c r="D30" s="214"/>
      <c r="E30" s="214"/>
      <c r="F30" s="214"/>
      <c r="G30" s="214"/>
      <c r="H30" s="214"/>
      <c r="I30" s="214"/>
      <c r="J30" s="214"/>
      <c r="K30" s="214"/>
      <c r="L30" s="214"/>
      <c r="M30" s="214"/>
      <c r="N30" s="182">
        <f>SUM(B30:M30)</f>
        <v>0</v>
      </c>
      <c r="O30" s="234" t="str">
        <f>IF(N30=0,"",(N30/$N$51))</f>
        <v/>
      </c>
      <c r="P30" s="257" t="str">
        <f>IF(N30=0,"",((N30/$N$51)*($F$5)))</f>
        <v/>
      </c>
    </row>
    <row r="31" spans="1:16" ht="16.5" customHeight="1" thickBot="1">
      <c r="A31" s="290" t="s">
        <v>42</v>
      </c>
      <c r="B31" s="291"/>
      <c r="C31" s="291"/>
      <c r="D31" s="291"/>
      <c r="E31" s="291"/>
      <c r="F31" s="291"/>
      <c r="G31" s="291"/>
      <c r="H31" s="291"/>
      <c r="I31" s="291"/>
      <c r="J31" s="291"/>
      <c r="K31" s="291"/>
      <c r="L31" s="291"/>
      <c r="M31" s="291"/>
      <c r="N31" s="291"/>
      <c r="O31" s="291"/>
      <c r="P31" s="292"/>
    </row>
    <row r="32" spans="1:16" ht="16.5" customHeight="1">
      <c r="A32" s="235" t="s">
        <v>41</v>
      </c>
      <c r="B32" s="81"/>
      <c r="C32" s="218"/>
      <c r="D32" s="218"/>
      <c r="E32" s="218"/>
      <c r="F32" s="218"/>
      <c r="G32" s="218"/>
      <c r="H32" s="218"/>
      <c r="I32" s="218"/>
      <c r="J32" s="218"/>
      <c r="K32" s="218"/>
      <c r="L32" s="218"/>
      <c r="M32" s="218"/>
      <c r="N32" s="233">
        <f>SUM(B32:M32)</f>
        <v>0</v>
      </c>
      <c r="O32" s="234" t="str">
        <f>IF(N32=0,"",(N32/$N$51))</f>
        <v/>
      </c>
      <c r="P32" s="255" t="str">
        <f>IF(N32=0,"",((N32/$N$51)*($F$5)))</f>
        <v/>
      </c>
    </row>
    <row r="33" spans="1:16" ht="16.5" customHeight="1" thickBot="1">
      <c r="A33" s="22" t="s">
        <v>7</v>
      </c>
      <c r="B33" s="214"/>
      <c r="C33" s="214"/>
      <c r="D33" s="214"/>
      <c r="E33" s="214"/>
      <c r="F33" s="214"/>
      <c r="G33" s="214"/>
      <c r="H33" s="214"/>
      <c r="I33" s="214"/>
      <c r="J33" s="214"/>
      <c r="K33" s="214"/>
      <c r="L33" s="214"/>
      <c r="M33" s="214"/>
      <c r="N33" s="182">
        <f>SUM(B33:M33)</f>
        <v>0</v>
      </c>
      <c r="O33" s="183" t="str">
        <f>IF(N33=0,"",(N33/$N$51))</f>
        <v/>
      </c>
      <c r="P33" s="257" t="str">
        <f>IF(N33=0,"",((N33/$N$51)*($F$5)))</f>
        <v/>
      </c>
    </row>
    <row r="34" spans="1:16" ht="16.5" customHeight="1" thickBot="1">
      <c r="A34" s="290" t="s">
        <v>39</v>
      </c>
      <c r="B34" s="291"/>
      <c r="C34" s="291"/>
      <c r="D34" s="291"/>
      <c r="E34" s="291"/>
      <c r="F34" s="291"/>
      <c r="G34" s="291"/>
      <c r="H34" s="291"/>
      <c r="I34" s="291"/>
      <c r="J34" s="291"/>
      <c r="K34" s="291"/>
      <c r="L34" s="291"/>
      <c r="M34" s="291"/>
      <c r="N34" s="291"/>
      <c r="O34" s="291"/>
      <c r="P34" s="292"/>
    </row>
    <row r="35" spans="1:16" ht="16.5" customHeight="1" thickBot="1">
      <c r="A35" s="235" t="str">
        <f>CALCULATIONS!A28</f>
        <v xml:space="preserve">Clinical non-risk </v>
      </c>
      <c r="B35" s="218"/>
      <c r="C35" s="218"/>
      <c r="D35" s="218"/>
      <c r="E35" s="218"/>
      <c r="F35" s="218"/>
      <c r="G35" s="218"/>
      <c r="H35" s="218"/>
      <c r="I35" s="218"/>
      <c r="J35" s="218"/>
      <c r="K35" s="218"/>
      <c r="L35" s="218"/>
      <c r="M35" s="218"/>
      <c r="N35" s="233">
        <f t="shared" ref="N35:N46" si="3">SUM(B35:M35)</f>
        <v>0</v>
      </c>
      <c r="O35" s="234" t="str">
        <f t="shared" ref="O35:O50" si="4">IF(N35=0,"",(N35/$N$51))</f>
        <v/>
      </c>
      <c r="P35" s="255" t="str">
        <f>IF(N35=0,"",((N35/$N$51)*($F$5)))</f>
        <v/>
      </c>
    </row>
    <row r="36" spans="1:16" ht="16.5" customHeight="1" thickBot="1">
      <c r="A36" s="19" t="str">
        <f>CALCULATIONS!A29</f>
        <v>Clinical risk</v>
      </c>
      <c r="B36" s="6"/>
      <c r="C36" s="6"/>
      <c r="D36" s="6"/>
      <c r="E36" s="6"/>
      <c r="F36" s="6"/>
      <c r="G36" s="6"/>
      <c r="H36" s="6"/>
      <c r="I36" s="6"/>
      <c r="J36" s="6"/>
      <c r="K36" s="6"/>
      <c r="L36" s="6"/>
      <c r="M36" s="6"/>
      <c r="N36" s="182">
        <f t="shared" si="3"/>
        <v>0</v>
      </c>
      <c r="O36" s="183" t="str">
        <f t="shared" si="4"/>
        <v/>
      </c>
      <c r="P36" s="256" t="str">
        <f>IF(N36=0,"",((N36/$N$51)*($F$5)))</f>
        <v/>
      </c>
    </row>
    <row r="37" spans="1:16" ht="16.5" customHeight="1" thickBot="1">
      <c r="A37" s="19" t="str">
        <f>CALCULATIONS!A30</f>
        <v>Plastic gloves</v>
      </c>
      <c r="B37" s="6"/>
      <c r="C37" s="6"/>
      <c r="D37" s="6"/>
      <c r="E37" s="6"/>
      <c r="F37" s="6"/>
      <c r="G37" s="6"/>
      <c r="H37" s="6"/>
      <c r="I37" s="6"/>
      <c r="J37" s="6"/>
      <c r="K37" s="6"/>
      <c r="L37" s="6"/>
      <c r="M37" s="6"/>
      <c r="N37" s="182">
        <f t="shared" si="3"/>
        <v>0</v>
      </c>
      <c r="O37" s="183" t="str">
        <f t="shared" si="4"/>
        <v/>
      </c>
      <c r="P37" s="256" t="str">
        <f t="shared" ref="P37:P50" si="5">IF(N37=0,"",((N37/$N$51)*($F$5)))</f>
        <v/>
      </c>
    </row>
    <row r="38" spans="1:16" ht="16.5" customHeight="1" thickBot="1">
      <c r="A38" s="19" t="str">
        <f>CALCULATIONS!A31</f>
        <v>Plastic aprons</v>
      </c>
      <c r="B38" s="6"/>
      <c r="C38" s="6"/>
      <c r="D38" s="6"/>
      <c r="E38" s="6"/>
      <c r="F38" s="6"/>
      <c r="G38" s="6"/>
      <c r="H38" s="6"/>
      <c r="I38" s="6"/>
      <c r="J38" s="6"/>
      <c r="K38" s="6"/>
      <c r="L38" s="6"/>
      <c r="M38" s="6"/>
      <c r="N38" s="182">
        <f t="shared" si="3"/>
        <v>0</v>
      </c>
      <c r="O38" s="183" t="str">
        <f t="shared" si="4"/>
        <v/>
      </c>
      <c r="P38" s="256" t="str">
        <f t="shared" si="5"/>
        <v/>
      </c>
    </row>
    <row r="39" spans="1:16" ht="16.5" customHeight="1" thickBot="1">
      <c r="A39" s="19" t="str">
        <f>CALCULATIONS!A32</f>
        <v>Unused materials</v>
      </c>
      <c r="B39" s="6"/>
      <c r="C39" s="6"/>
      <c r="D39" s="6"/>
      <c r="E39" s="6"/>
      <c r="F39" s="6"/>
      <c r="G39" s="6"/>
      <c r="H39" s="6"/>
      <c r="I39" s="6"/>
      <c r="J39" s="6"/>
      <c r="K39" s="6"/>
      <c r="L39" s="6"/>
      <c r="M39" s="6"/>
      <c r="N39" s="182">
        <f t="shared" si="3"/>
        <v>0</v>
      </c>
      <c r="O39" s="183" t="str">
        <f t="shared" si="4"/>
        <v/>
      </c>
      <c r="P39" s="256" t="str">
        <f t="shared" si="5"/>
        <v/>
      </c>
    </row>
    <row r="40" spans="1:16" ht="16.5" customHeight="1" thickBot="1">
      <c r="A40" s="19" t="str">
        <f>CALCULATIONS!A33</f>
        <v>Covers (composite)</v>
      </c>
      <c r="B40" s="6"/>
      <c r="C40" s="6"/>
      <c r="D40" s="6"/>
      <c r="E40" s="6"/>
      <c r="F40" s="6"/>
      <c r="G40" s="6"/>
      <c r="H40" s="6"/>
      <c r="I40" s="6"/>
      <c r="J40" s="6"/>
      <c r="K40" s="6"/>
      <c r="L40" s="6"/>
      <c r="M40" s="6"/>
      <c r="N40" s="182">
        <f t="shared" si="3"/>
        <v>0</v>
      </c>
      <c r="O40" s="183" t="str">
        <f t="shared" si="4"/>
        <v/>
      </c>
      <c r="P40" s="256" t="str">
        <f t="shared" si="5"/>
        <v/>
      </c>
    </row>
    <row r="41" spans="1:16" ht="16.5" customHeight="1" thickBot="1">
      <c r="A41" s="19" t="str">
        <f>CALCULATIONS!A34</f>
        <v>Gowns (composite)</v>
      </c>
      <c r="B41" s="6"/>
      <c r="C41" s="6"/>
      <c r="D41" s="6"/>
      <c r="E41" s="6"/>
      <c r="F41" s="6"/>
      <c r="G41" s="6"/>
      <c r="H41" s="6"/>
      <c r="I41" s="6"/>
      <c r="J41" s="6"/>
      <c r="K41" s="6"/>
      <c r="L41" s="6"/>
      <c r="M41" s="6"/>
      <c r="N41" s="182">
        <f t="shared" si="3"/>
        <v>0</v>
      </c>
      <c r="O41" s="183" t="str">
        <f t="shared" si="4"/>
        <v/>
      </c>
      <c r="P41" s="256" t="str">
        <f t="shared" si="5"/>
        <v/>
      </c>
    </row>
    <row r="42" spans="1:16" ht="16.5" customHeight="1" thickBot="1">
      <c r="A42" s="19" t="str">
        <f>CALCULATIONS!A35</f>
        <v>CSSD wrapping</v>
      </c>
      <c r="B42" s="6"/>
      <c r="C42" s="6"/>
      <c r="D42" s="6"/>
      <c r="E42" s="6"/>
      <c r="F42" s="6"/>
      <c r="G42" s="6"/>
      <c r="H42" s="6"/>
      <c r="I42" s="6"/>
      <c r="J42" s="6"/>
      <c r="K42" s="6"/>
      <c r="L42" s="6"/>
      <c r="M42" s="6"/>
      <c r="N42" s="182">
        <f t="shared" si="3"/>
        <v>0</v>
      </c>
      <c r="O42" s="183" t="str">
        <f t="shared" si="4"/>
        <v/>
      </c>
      <c r="P42" s="256" t="str">
        <f t="shared" si="5"/>
        <v/>
      </c>
    </row>
    <row r="43" spans="1:16" ht="16.5" customHeight="1" thickBot="1">
      <c r="A43" s="19" t="str">
        <f>CALCULATIONS!A36</f>
        <v>Unrecoverable packaging</v>
      </c>
      <c r="B43" s="6"/>
      <c r="C43" s="6"/>
      <c r="D43" s="6"/>
      <c r="E43" s="6"/>
      <c r="F43" s="6"/>
      <c r="G43" s="6"/>
      <c r="H43" s="6"/>
      <c r="I43" s="6"/>
      <c r="J43" s="6"/>
      <c r="K43" s="6"/>
      <c r="L43" s="6"/>
      <c r="M43" s="6"/>
      <c r="N43" s="182">
        <f t="shared" si="3"/>
        <v>0</v>
      </c>
      <c r="O43" s="183" t="str">
        <f t="shared" si="4"/>
        <v/>
      </c>
      <c r="P43" s="256" t="str">
        <f t="shared" si="5"/>
        <v/>
      </c>
    </row>
    <row r="44" spans="1:16" ht="16.5" customHeight="1" thickBot="1">
      <c r="A44" s="19" t="str">
        <f>CALCULATIONS!A37</f>
        <v>IV bags (empty)</v>
      </c>
      <c r="B44" s="6"/>
      <c r="C44" s="6"/>
      <c r="D44" s="6"/>
      <c r="E44" s="6"/>
      <c r="F44" s="6"/>
      <c r="G44" s="6"/>
      <c r="H44" s="6"/>
      <c r="I44" s="6"/>
      <c r="J44" s="6"/>
      <c r="K44" s="6"/>
      <c r="L44" s="6"/>
      <c r="M44" s="6"/>
      <c r="N44" s="182">
        <f t="shared" si="3"/>
        <v>0</v>
      </c>
      <c r="O44" s="183" t="str">
        <f t="shared" si="4"/>
        <v/>
      </c>
      <c r="P44" s="256" t="str">
        <f t="shared" si="5"/>
        <v/>
      </c>
    </row>
    <row r="45" spans="1:16" ht="16.5" customHeight="1" thickBot="1">
      <c r="A45" s="19" t="str">
        <f>CALCULATIONS!A38</f>
        <v>IV &amp; urine bags (with liquid)</v>
      </c>
      <c r="B45" s="6"/>
      <c r="C45" s="6"/>
      <c r="D45" s="6"/>
      <c r="E45" s="6"/>
      <c r="F45" s="6"/>
      <c r="G45" s="6"/>
      <c r="H45" s="6"/>
      <c r="I45" s="6"/>
      <c r="J45" s="6"/>
      <c r="K45" s="6"/>
      <c r="L45" s="6"/>
      <c r="M45" s="6"/>
      <c r="N45" s="182">
        <f t="shared" si="3"/>
        <v>0</v>
      </c>
      <c r="O45" s="183" t="str">
        <f t="shared" si="4"/>
        <v/>
      </c>
      <c r="P45" s="256" t="str">
        <f t="shared" si="5"/>
        <v/>
      </c>
    </row>
    <row r="46" spans="1:16" ht="16.5" customHeight="1" thickBot="1">
      <c r="A46" s="19" t="str">
        <f>CALCULATIONS!A39</f>
        <v>Composite cups</v>
      </c>
      <c r="B46" s="6"/>
      <c r="C46" s="6"/>
      <c r="D46" s="6"/>
      <c r="E46" s="6"/>
      <c r="F46" s="6"/>
      <c r="G46" s="6"/>
      <c r="H46" s="6"/>
      <c r="I46" s="6"/>
      <c r="J46" s="6"/>
      <c r="K46" s="6"/>
      <c r="L46" s="6"/>
      <c r="M46" s="6"/>
      <c r="N46" s="182">
        <f t="shared" si="3"/>
        <v>0</v>
      </c>
      <c r="O46" s="183" t="str">
        <f t="shared" si="4"/>
        <v/>
      </c>
      <c r="P46" s="256" t="str">
        <f t="shared" si="5"/>
        <v/>
      </c>
    </row>
    <row r="47" spans="1:16" ht="16.5" customHeight="1" thickBot="1">
      <c r="A47" s="19" t="str">
        <f>CALCULATIONS!A40</f>
        <v>Lab samples / bodily fluids</v>
      </c>
      <c r="B47" s="6"/>
      <c r="C47" s="6"/>
      <c r="D47" s="6"/>
      <c r="E47" s="6"/>
      <c r="F47" s="6"/>
      <c r="G47" s="6"/>
      <c r="H47" s="6"/>
      <c r="I47" s="6"/>
      <c r="J47" s="6"/>
      <c r="K47" s="6"/>
      <c r="L47" s="6"/>
      <c r="M47" s="6"/>
      <c r="N47" s="182">
        <f t="shared" ref="N47:N50" si="6">SUM(B47:M47)</f>
        <v>0</v>
      </c>
      <c r="O47" s="183" t="str">
        <f t="shared" si="4"/>
        <v/>
      </c>
      <c r="P47" s="256" t="str">
        <f t="shared" si="5"/>
        <v/>
      </c>
    </row>
    <row r="48" spans="1:16" ht="16.5" customHeight="1" thickBot="1">
      <c r="A48" s="19" t="str">
        <f>CALCULATIONS!A41</f>
        <v>OTHER MATERIALS</v>
      </c>
      <c r="B48" s="6"/>
      <c r="C48" s="6"/>
      <c r="D48" s="6"/>
      <c r="E48" s="6"/>
      <c r="F48" s="6"/>
      <c r="G48" s="6"/>
      <c r="H48" s="6"/>
      <c r="I48" s="6"/>
      <c r="J48" s="6"/>
      <c r="K48" s="6"/>
      <c r="L48" s="6"/>
      <c r="M48" s="6"/>
      <c r="N48" s="182">
        <f t="shared" si="6"/>
        <v>0</v>
      </c>
      <c r="O48" s="183" t="str">
        <f t="shared" si="4"/>
        <v/>
      </c>
      <c r="P48" s="256" t="str">
        <f t="shared" si="5"/>
        <v/>
      </c>
    </row>
    <row r="49" spans="1:16" ht="16.5" customHeight="1" thickBot="1">
      <c r="A49" s="19" t="str">
        <f>CALCULATIONS!A42</f>
        <v>Ink cartridges</v>
      </c>
      <c r="B49" s="6"/>
      <c r="C49" s="6"/>
      <c r="D49" s="6"/>
      <c r="E49" s="6"/>
      <c r="F49" s="6"/>
      <c r="G49" s="6"/>
      <c r="H49" s="6"/>
      <c r="I49" s="6"/>
      <c r="J49" s="6"/>
      <c r="K49" s="6"/>
      <c r="L49" s="6"/>
      <c r="M49" s="6"/>
      <c r="N49" s="182">
        <f t="shared" si="6"/>
        <v>0</v>
      </c>
      <c r="O49" s="183" t="str">
        <f t="shared" si="4"/>
        <v/>
      </c>
      <c r="P49" s="256" t="str">
        <f t="shared" si="5"/>
        <v/>
      </c>
    </row>
    <row r="50" spans="1:16" ht="16.5" customHeight="1" thickBot="1">
      <c r="A50" s="19" t="str">
        <f>CALCULATIONS!A43</f>
        <v>Medicines</v>
      </c>
      <c r="B50" s="6"/>
      <c r="C50" s="6"/>
      <c r="D50" s="6"/>
      <c r="E50" s="6"/>
      <c r="F50" s="6"/>
      <c r="G50" s="6"/>
      <c r="H50" s="6"/>
      <c r="I50" s="6"/>
      <c r="J50" s="6"/>
      <c r="K50" s="6"/>
      <c r="L50" s="6"/>
      <c r="M50" s="6"/>
      <c r="N50" s="182">
        <f t="shared" si="6"/>
        <v>0</v>
      </c>
      <c r="O50" s="183" t="str">
        <f t="shared" si="4"/>
        <v/>
      </c>
      <c r="P50" s="256" t="str">
        <f t="shared" si="5"/>
        <v/>
      </c>
    </row>
    <row r="51" spans="1:16" ht="16.5" customHeight="1" thickBot="1">
      <c r="A51" s="92" t="s">
        <v>51</v>
      </c>
      <c r="B51" s="187">
        <f t="shared" ref="B51:P51" si="7">SUM(B11:B50)</f>
        <v>0</v>
      </c>
      <c r="C51" s="188">
        <f t="shared" si="7"/>
        <v>0</v>
      </c>
      <c r="D51" s="188">
        <f t="shared" si="7"/>
        <v>0</v>
      </c>
      <c r="E51" s="188">
        <f t="shared" si="7"/>
        <v>0</v>
      </c>
      <c r="F51" s="188">
        <f t="shared" si="7"/>
        <v>0</v>
      </c>
      <c r="G51" s="188">
        <f t="shared" si="7"/>
        <v>0</v>
      </c>
      <c r="H51" s="188">
        <f t="shared" si="7"/>
        <v>0</v>
      </c>
      <c r="I51" s="188">
        <f t="shared" si="7"/>
        <v>0</v>
      </c>
      <c r="J51" s="188">
        <f t="shared" si="7"/>
        <v>0</v>
      </c>
      <c r="K51" s="188">
        <f t="shared" si="7"/>
        <v>0</v>
      </c>
      <c r="L51" s="188">
        <f t="shared" si="7"/>
        <v>0</v>
      </c>
      <c r="M51" s="189">
        <f t="shared" si="7"/>
        <v>0</v>
      </c>
      <c r="N51" s="184">
        <f t="shared" si="7"/>
        <v>0</v>
      </c>
      <c r="O51" s="185">
        <f t="shared" si="7"/>
        <v>0</v>
      </c>
      <c r="P51" s="186">
        <f t="shared" si="7"/>
        <v>0</v>
      </c>
    </row>
    <row r="52" spans="1:16" ht="16.5" customHeight="1">
      <c r="A52" s="9"/>
      <c r="B52" s="23"/>
      <c r="C52" s="23"/>
      <c r="D52" s="23"/>
      <c r="E52" s="23"/>
      <c r="F52" s="23"/>
      <c r="G52" s="23"/>
      <c r="H52" s="23"/>
      <c r="I52" s="23"/>
      <c r="J52" s="23"/>
      <c r="K52" s="23"/>
      <c r="L52" s="23"/>
      <c r="M52" s="23"/>
      <c r="N52" s="9"/>
      <c r="O52" s="9"/>
      <c r="P52" s="24"/>
    </row>
    <row r="53" spans="1:16" ht="16.5" customHeight="1">
      <c r="O53" s="9"/>
      <c r="P53" s="11"/>
    </row>
    <row r="54" spans="1:16" ht="16.5" customHeight="1">
      <c r="O54" s="9"/>
      <c r="P54" s="36"/>
    </row>
  </sheetData>
  <sheetProtection password="AD22" sheet="1" scenarios="1"/>
  <mergeCells count="18">
    <mergeCell ref="A15:P15"/>
    <mergeCell ref="A17:P17"/>
    <mergeCell ref="N8:O8"/>
    <mergeCell ref="A34:P34"/>
    <mergeCell ref="A20:P20"/>
    <mergeCell ref="A23:P23"/>
    <mergeCell ref="A28:P28"/>
    <mergeCell ref="A31:P31"/>
    <mergeCell ref="B8:M8"/>
    <mergeCell ref="A7:A9"/>
    <mergeCell ref="A1:P1"/>
    <mergeCell ref="A2:P2"/>
    <mergeCell ref="A10:P10"/>
    <mergeCell ref="A13:P13"/>
    <mergeCell ref="B7:P7"/>
    <mergeCell ref="C3:E3"/>
    <mergeCell ref="C5:E5"/>
    <mergeCell ref="P3:P4"/>
  </mergeCells>
  <phoneticPr fontId="8" type="noConversion"/>
  <printOptions horizontalCentered="1"/>
  <pageMargins left="0.74803149606299213" right="0.74803149606299213" top="0.98425196850393704" bottom="0.98425196850393704" header="0.51181102362204722" footer="0.51181102362204722"/>
  <colBreaks count="1" manualBreakCount="1">
    <brk id="16" max="1048575" man="1"/>
  </colBreaks>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54"/>
  <sheetViews>
    <sheetView zoomScaleNormal="125" zoomScaleSheetLayoutView="25" zoomScalePageLayoutView="125" workbookViewId="0">
      <selection activeCell="B14" sqref="B14"/>
    </sheetView>
  </sheetViews>
  <sheetFormatPr baseColWidth="10" defaultColWidth="9.1640625" defaultRowHeight="16.5" customHeight="1" x14ac:dyDescent="0"/>
  <cols>
    <col min="1" max="1" width="30.5" style="8" customWidth="1"/>
    <col min="2" max="2" width="18" style="8" customWidth="1"/>
    <col min="3" max="3" width="14.6640625" style="8" customWidth="1"/>
    <col min="4" max="4" width="10.1640625" style="8" customWidth="1"/>
    <col min="5" max="5" width="10.6640625" style="8" customWidth="1"/>
    <col min="6" max="13" width="10.1640625" style="8" customWidth="1"/>
    <col min="14" max="15" width="11.83203125" style="8" customWidth="1"/>
    <col min="16" max="16" width="11.83203125" style="25" customWidth="1"/>
    <col min="17" max="16384" width="9.1640625" style="8"/>
  </cols>
  <sheetData>
    <row r="1" spans="1:18" ht="16.5" customHeight="1">
      <c r="A1" s="313" t="s">
        <v>40</v>
      </c>
      <c r="B1" s="313"/>
      <c r="C1" s="313"/>
      <c r="D1" s="313"/>
      <c r="E1" s="313"/>
      <c r="F1" s="313"/>
      <c r="G1" s="313"/>
      <c r="H1" s="313"/>
      <c r="I1" s="313"/>
      <c r="J1" s="313"/>
      <c r="K1" s="313"/>
      <c r="L1" s="313"/>
      <c r="M1" s="313"/>
      <c r="N1" s="313"/>
      <c r="O1" s="313"/>
      <c r="P1" s="313"/>
    </row>
    <row r="2" spans="1:18" ht="16.5" customHeight="1">
      <c r="A2" s="313" t="s">
        <v>108</v>
      </c>
      <c r="B2" s="313"/>
      <c r="C2" s="313"/>
      <c r="D2" s="313"/>
      <c r="E2" s="313"/>
      <c r="F2" s="313"/>
      <c r="G2" s="313"/>
      <c r="H2" s="313"/>
      <c r="I2" s="313"/>
      <c r="J2" s="313"/>
      <c r="K2" s="313"/>
      <c r="L2" s="313"/>
      <c r="M2" s="313"/>
      <c r="N2" s="313"/>
      <c r="O2" s="313"/>
      <c r="P2" s="313"/>
    </row>
    <row r="3" spans="1:18" ht="29" customHeight="1">
      <c r="A3" s="209"/>
      <c r="B3" s="209"/>
      <c r="C3" s="311" t="s">
        <v>111</v>
      </c>
      <c r="D3" s="311"/>
      <c r="E3" s="312"/>
      <c r="F3" s="131"/>
      <c r="G3" s="38"/>
      <c r="H3" s="209"/>
      <c r="I3" s="209"/>
      <c r="J3" s="209"/>
      <c r="K3" s="209"/>
      <c r="L3" s="209"/>
      <c r="M3" s="209"/>
      <c r="N3" s="206" t="s">
        <v>109</v>
      </c>
      <c r="O3" s="207">
        <f>F5-O4</f>
        <v>0</v>
      </c>
      <c r="P3" s="323" t="s">
        <v>22</v>
      </c>
    </row>
    <row r="4" spans="1:18" ht="29" customHeight="1">
      <c r="A4" s="209"/>
      <c r="B4" s="209"/>
      <c r="C4" s="142"/>
      <c r="D4" s="142"/>
      <c r="E4" s="142"/>
      <c r="F4" s="10"/>
      <c r="G4" s="10"/>
      <c r="H4" s="209"/>
      <c r="I4" s="209"/>
      <c r="J4" s="209"/>
      <c r="K4" s="209"/>
      <c r="L4" s="209"/>
      <c r="M4" s="209"/>
      <c r="N4" s="206" t="s">
        <v>110</v>
      </c>
      <c r="O4" s="207">
        <f>N51</f>
        <v>0</v>
      </c>
      <c r="P4" s="323"/>
    </row>
    <row r="5" spans="1:18" s="9" customFormat="1" ht="16.5" customHeight="1">
      <c r="A5" s="26"/>
      <c r="B5" s="11"/>
      <c r="C5" s="311" t="s">
        <v>112</v>
      </c>
      <c r="D5" s="311"/>
      <c r="E5" s="312"/>
      <c r="F5" s="131"/>
      <c r="G5" s="134" t="s">
        <v>22</v>
      </c>
      <c r="H5" s="12"/>
      <c r="I5" s="12"/>
      <c r="J5" s="12"/>
      <c r="K5" s="12"/>
      <c r="L5" s="12"/>
      <c r="M5" s="12"/>
      <c r="N5" s="12"/>
      <c r="O5" s="12"/>
      <c r="P5" s="12"/>
    </row>
    <row r="6" spans="1:18" s="14" customFormat="1" ht="33" customHeight="1" thickBot="1">
      <c r="A6" s="27"/>
      <c r="B6" s="79"/>
      <c r="C6" s="13"/>
      <c r="E6" s="13"/>
      <c r="F6" s="33"/>
      <c r="G6" s="13"/>
      <c r="H6" s="13"/>
      <c r="I6" s="13"/>
      <c r="J6" s="13"/>
      <c r="K6" s="13"/>
      <c r="L6" s="13"/>
      <c r="M6" s="13"/>
      <c r="N6" s="13"/>
      <c r="O6" s="13"/>
      <c r="P6" s="13"/>
    </row>
    <row r="7" spans="1:18" s="14" customFormat="1" ht="33" customHeight="1" thickBot="1">
      <c r="A7" s="301"/>
      <c r="B7" s="314" t="s">
        <v>135</v>
      </c>
      <c r="C7" s="298"/>
      <c r="D7" s="298"/>
      <c r="E7" s="298"/>
      <c r="F7" s="298"/>
      <c r="G7" s="298"/>
      <c r="H7" s="298"/>
      <c r="I7" s="298"/>
      <c r="J7" s="298"/>
      <c r="K7" s="298"/>
      <c r="L7" s="298"/>
      <c r="M7" s="298"/>
      <c r="N7" s="298"/>
      <c r="O7" s="298"/>
      <c r="P7" s="299"/>
    </row>
    <row r="8" spans="1:18" s="14" customFormat="1" ht="33" customHeight="1" thickBot="1">
      <c r="A8" s="302"/>
      <c r="B8" s="321"/>
      <c r="C8" s="308"/>
      <c r="D8" s="308"/>
      <c r="E8" s="308"/>
      <c r="F8" s="308"/>
      <c r="G8" s="308"/>
      <c r="H8" s="308"/>
      <c r="I8" s="308"/>
      <c r="J8" s="308"/>
      <c r="K8" s="308"/>
      <c r="L8" s="308"/>
      <c r="M8" s="309"/>
      <c r="N8" s="290" t="s">
        <v>10</v>
      </c>
      <c r="O8" s="292"/>
      <c r="P8" s="246" t="s">
        <v>23</v>
      </c>
    </row>
    <row r="9" spans="1:18" ht="33" customHeight="1" thickBot="1">
      <c r="A9" s="303"/>
      <c r="B9" s="172" t="s">
        <v>113</v>
      </c>
      <c r="C9" s="172" t="s">
        <v>114</v>
      </c>
      <c r="D9" s="172" t="s">
        <v>115</v>
      </c>
      <c r="E9" s="172" t="s">
        <v>116</v>
      </c>
      <c r="F9" s="172" t="s">
        <v>117</v>
      </c>
      <c r="G9" s="172" t="s">
        <v>118</v>
      </c>
      <c r="H9" s="172" t="s">
        <v>119</v>
      </c>
      <c r="I9" s="172" t="s">
        <v>120</v>
      </c>
      <c r="J9" s="172" t="s">
        <v>121</v>
      </c>
      <c r="K9" s="172" t="s">
        <v>122</v>
      </c>
      <c r="L9" s="172" t="s">
        <v>123</v>
      </c>
      <c r="M9" s="173" t="s">
        <v>124</v>
      </c>
      <c r="N9" s="147" t="s">
        <v>37</v>
      </c>
      <c r="O9" s="148" t="s">
        <v>38</v>
      </c>
      <c r="P9" s="247" t="s">
        <v>9</v>
      </c>
    </row>
    <row r="10" spans="1:18" ht="16.5" customHeight="1" thickBot="1">
      <c r="A10" s="290" t="s">
        <v>18</v>
      </c>
      <c r="B10" s="291"/>
      <c r="C10" s="291"/>
      <c r="D10" s="291"/>
      <c r="E10" s="291"/>
      <c r="F10" s="291"/>
      <c r="G10" s="291"/>
      <c r="H10" s="291"/>
      <c r="I10" s="291"/>
      <c r="J10" s="291"/>
      <c r="K10" s="291"/>
      <c r="L10" s="291"/>
      <c r="M10" s="291"/>
      <c r="N10" s="291"/>
      <c r="O10" s="291"/>
      <c r="P10" s="292"/>
    </row>
    <row r="11" spans="1:18" ht="16.5" customHeight="1">
      <c r="A11" s="19" t="s">
        <v>11</v>
      </c>
      <c r="B11" s="80"/>
      <c r="C11" s="6"/>
      <c r="D11" s="6"/>
      <c r="E11" s="6"/>
      <c r="F11" s="6"/>
      <c r="G11" s="6"/>
      <c r="H11" s="6"/>
      <c r="I11" s="6"/>
      <c r="J11" s="6"/>
      <c r="K11" s="6"/>
      <c r="L11" s="6"/>
      <c r="M11" s="6"/>
      <c r="N11" s="180">
        <f t="shared" ref="N11:N12" si="0">SUM(B11:M11)</f>
        <v>0</v>
      </c>
      <c r="O11" s="181" t="str">
        <f>IF(N11=0,"",(N11/$N$51))</f>
        <v/>
      </c>
      <c r="P11" s="256" t="str">
        <f>IF(N11=0,"",((N11/$N$51)*($F$5)))</f>
        <v/>
      </c>
    </row>
    <row r="12" spans="1:18" ht="16.5" customHeight="1" thickBot="1">
      <c r="A12" s="231" t="s">
        <v>30</v>
      </c>
      <c r="B12" s="232"/>
      <c r="C12" s="214"/>
      <c r="D12" s="214"/>
      <c r="E12" s="214"/>
      <c r="F12" s="214"/>
      <c r="G12" s="214"/>
      <c r="H12" s="214"/>
      <c r="I12" s="214"/>
      <c r="J12" s="214"/>
      <c r="K12" s="214"/>
      <c r="L12" s="214"/>
      <c r="M12" s="214"/>
      <c r="N12" s="233">
        <f t="shared" si="0"/>
        <v>0</v>
      </c>
      <c r="O12" s="234" t="str">
        <f>IF(N12=0,"",(N12/$N$51))</f>
        <v/>
      </c>
      <c r="P12" s="257" t="str">
        <f>IF(N12=0,"",((N12/$N$51)*($F$5)))</f>
        <v/>
      </c>
    </row>
    <row r="13" spans="1:18" ht="16.5" customHeight="1" thickBot="1">
      <c r="A13" s="290" t="s">
        <v>8</v>
      </c>
      <c r="B13" s="291"/>
      <c r="C13" s="291"/>
      <c r="D13" s="291"/>
      <c r="E13" s="291"/>
      <c r="F13" s="291"/>
      <c r="G13" s="291"/>
      <c r="H13" s="291"/>
      <c r="I13" s="291"/>
      <c r="J13" s="291"/>
      <c r="K13" s="291"/>
      <c r="L13" s="291"/>
      <c r="M13" s="291"/>
      <c r="N13" s="291"/>
      <c r="O13" s="291"/>
      <c r="P13" s="292"/>
    </row>
    <row r="14" spans="1:18" ht="16.5" customHeight="1" thickBot="1">
      <c r="A14" s="67" t="s">
        <v>26</v>
      </c>
      <c r="B14" s="219"/>
      <c r="C14" s="219"/>
      <c r="D14" s="219"/>
      <c r="E14" s="219"/>
      <c r="F14" s="219"/>
      <c r="G14" s="219"/>
      <c r="H14" s="219"/>
      <c r="I14" s="219"/>
      <c r="J14" s="219"/>
      <c r="K14" s="219"/>
      <c r="L14" s="219"/>
      <c r="M14" s="219"/>
      <c r="N14" s="233">
        <f>SUM(B14:M14)</f>
        <v>0</v>
      </c>
      <c r="O14" s="234" t="str">
        <f>IF(N14=0,"",(N14/$N$51))</f>
        <v/>
      </c>
      <c r="P14" s="258" t="str">
        <f>IF(N14=0,"",((N14/$N$51)*($F$5)))</f>
        <v/>
      </c>
    </row>
    <row r="15" spans="1:18" ht="16.5" customHeight="1" thickBot="1">
      <c r="A15" s="297" t="s">
        <v>21</v>
      </c>
      <c r="B15" s="294"/>
      <c r="C15" s="294"/>
      <c r="D15" s="294"/>
      <c r="E15" s="294"/>
      <c r="F15" s="294"/>
      <c r="G15" s="294"/>
      <c r="H15" s="294"/>
      <c r="I15" s="294"/>
      <c r="J15" s="294"/>
      <c r="K15" s="294"/>
      <c r="L15" s="294"/>
      <c r="M15" s="294"/>
      <c r="N15" s="294"/>
      <c r="O15" s="294"/>
      <c r="P15" s="295"/>
      <c r="Q15" s="21"/>
      <c r="R15" s="21"/>
    </row>
    <row r="16" spans="1:18" ht="16.5" customHeight="1" thickBot="1">
      <c r="A16" s="67" t="s">
        <v>33</v>
      </c>
      <c r="B16" s="219"/>
      <c r="C16" s="219"/>
      <c r="D16" s="219"/>
      <c r="E16" s="219"/>
      <c r="F16" s="219"/>
      <c r="G16" s="219"/>
      <c r="H16" s="219"/>
      <c r="I16" s="219"/>
      <c r="J16" s="219"/>
      <c r="K16" s="219"/>
      <c r="L16" s="219"/>
      <c r="M16" s="219"/>
      <c r="N16" s="233">
        <f>SUM(B16:M16)</f>
        <v>0</v>
      </c>
      <c r="O16" s="234" t="str">
        <f>IF(N16=0,"",(N16/$N$51))</f>
        <v/>
      </c>
      <c r="P16" s="258" t="str">
        <f>IF(N16=0,"",((N16/$N$51)*($F$5)))</f>
        <v/>
      </c>
      <c r="Q16" s="21"/>
      <c r="R16" s="21"/>
    </row>
    <row r="17" spans="1:16" ht="16.5" customHeight="1" thickBot="1">
      <c r="A17" s="290" t="s">
        <v>31</v>
      </c>
      <c r="B17" s="291"/>
      <c r="C17" s="291"/>
      <c r="D17" s="291"/>
      <c r="E17" s="291"/>
      <c r="F17" s="291"/>
      <c r="G17" s="291"/>
      <c r="H17" s="291"/>
      <c r="I17" s="291"/>
      <c r="J17" s="291"/>
      <c r="K17" s="291"/>
      <c r="L17" s="291"/>
      <c r="M17" s="291"/>
      <c r="N17" s="291"/>
      <c r="O17" s="291"/>
      <c r="P17" s="292"/>
    </row>
    <row r="18" spans="1:16" ht="16.5" customHeight="1">
      <c r="A18" s="223" t="s">
        <v>2</v>
      </c>
      <c r="B18" s="218"/>
      <c r="C18" s="218"/>
      <c r="D18" s="218"/>
      <c r="E18" s="218"/>
      <c r="F18" s="218"/>
      <c r="G18" s="218"/>
      <c r="H18" s="218"/>
      <c r="I18" s="218"/>
      <c r="J18" s="218"/>
      <c r="K18" s="218"/>
      <c r="L18" s="218"/>
      <c r="M18" s="218"/>
      <c r="N18" s="180">
        <f t="shared" ref="N18:N19" si="1">SUM(B18:M18)</f>
        <v>0</v>
      </c>
      <c r="O18" s="181" t="str">
        <f>IF(N18=0,"",(N18/$N$51))</f>
        <v/>
      </c>
      <c r="P18" s="255" t="str">
        <f>IF(N18=0,"",((N18/$N$51)*($F$5)))</f>
        <v/>
      </c>
    </row>
    <row r="19" spans="1:16" ht="16.5" customHeight="1" thickBot="1">
      <c r="A19" s="213" t="s">
        <v>28</v>
      </c>
      <c r="B19" s="214"/>
      <c r="C19" s="214"/>
      <c r="D19" s="214"/>
      <c r="E19" s="214"/>
      <c r="F19" s="214"/>
      <c r="G19" s="214"/>
      <c r="H19" s="214"/>
      <c r="I19" s="214"/>
      <c r="J19" s="214"/>
      <c r="K19" s="214"/>
      <c r="L19" s="214"/>
      <c r="M19" s="214"/>
      <c r="N19" s="233">
        <f t="shared" si="1"/>
        <v>0</v>
      </c>
      <c r="O19" s="234" t="str">
        <f>IF(N19=0,"",(N19/$N$51))</f>
        <v/>
      </c>
      <c r="P19" s="257" t="str">
        <f>IF(N19=0,"",((N19/$N$51)*($F$5)))</f>
        <v/>
      </c>
    </row>
    <row r="20" spans="1:16" ht="16.5" customHeight="1" thickBot="1">
      <c r="A20" s="290" t="s">
        <v>32</v>
      </c>
      <c r="B20" s="291"/>
      <c r="C20" s="291"/>
      <c r="D20" s="291"/>
      <c r="E20" s="291"/>
      <c r="F20" s="291"/>
      <c r="G20" s="291"/>
      <c r="H20" s="291"/>
      <c r="I20" s="291"/>
      <c r="J20" s="291"/>
      <c r="K20" s="291"/>
      <c r="L20" s="291"/>
      <c r="M20" s="291"/>
      <c r="N20" s="291"/>
      <c r="O20" s="291"/>
      <c r="P20" s="292"/>
    </row>
    <row r="21" spans="1:16" ht="16.5" customHeight="1">
      <c r="A21" s="223" t="s">
        <v>3</v>
      </c>
      <c r="B21" s="218"/>
      <c r="C21" s="218"/>
      <c r="D21" s="218"/>
      <c r="E21" s="218"/>
      <c r="F21" s="218"/>
      <c r="G21" s="218"/>
      <c r="H21" s="218"/>
      <c r="I21" s="218"/>
      <c r="J21" s="218"/>
      <c r="K21" s="218"/>
      <c r="L21" s="218"/>
      <c r="M21" s="218"/>
      <c r="N21" s="180">
        <f>SUM(B21:M21)</f>
        <v>0</v>
      </c>
      <c r="O21" s="181" t="str">
        <f>IF(N21=0,"",(N21/$N$51))</f>
        <v/>
      </c>
      <c r="P21" s="255" t="str">
        <f>IF(N21=0,"",((N21/$N$51)*($F$5)))</f>
        <v/>
      </c>
    </row>
    <row r="22" spans="1:16" ht="16.5" customHeight="1" thickBot="1">
      <c r="A22" s="231" t="s">
        <v>6</v>
      </c>
      <c r="B22" s="214"/>
      <c r="C22" s="214"/>
      <c r="D22" s="214"/>
      <c r="E22" s="214"/>
      <c r="F22" s="214"/>
      <c r="G22" s="214"/>
      <c r="H22" s="214"/>
      <c r="I22" s="214"/>
      <c r="J22" s="214"/>
      <c r="K22" s="214"/>
      <c r="L22" s="214"/>
      <c r="M22" s="214"/>
      <c r="N22" s="233">
        <f>SUM(B22:M22)</f>
        <v>0</v>
      </c>
      <c r="O22" s="234" t="str">
        <f>IF(N22=0,"",(N22/$N$51))</f>
        <v/>
      </c>
      <c r="P22" s="257" t="str">
        <f>IF(N22=0,"",((N22/$N$51)*($F$5)))</f>
        <v/>
      </c>
    </row>
    <row r="23" spans="1:16" ht="16.5" customHeight="1" thickBot="1">
      <c r="A23" s="297" t="s">
        <v>44</v>
      </c>
      <c r="B23" s="294"/>
      <c r="C23" s="294"/>
      <c r="D23" s="294"/>
      <c r="E23" s="294"/>
      <c r="F23" s="294"/>
      <c r="G23" s="294"/>
      <c r="H23" s="294"/>
      <c r="I23" s="294"/>
      <c r="J23" s="294"/>
      <c r="K23" s="294"/>
      <c r="L23" s="294"/>
      <c r="M23" s="294"/>
      <c r="N23" s="294"/>
      <c r="O23" s="294"/>
      <c r="P23" s="295"/>
    </row>
    <row r="24" spans="1:16" ht="16.5" customHeight="1">
      <c r="A24" s="235" t="s">
        <v>29</v>
      </c>
      <c r="B24" s="224"/>
      <c r="C24" s="224"/>
      <c r="D24" s="224"/>
      <c r="E24" s="218"/>
      <c r="F24" s="218"/>
      <c r="G24" s="218"/>
      <c r="H24" s="218"/>
      <c r="I24" s="218"/>
      <c r="J24" s="218"/>
      <c r="K24" s="218"/>
      <c r="L24" s="218"/>
      <c r="M24" s="218"/>
      <c r="N24" s="180">
        <f>SUM(B24:M24)</f>
        <v>0</v>
      </c>
      <c r="O24" s="181" t="str">
        <f>IF(N24=0,"",(N24/$N$51))</f>
        <v/>
      </c>
      <c r="P24" s="255" t="str">
        <f>IF(N24=0,"",((N24/$N$51)*($F$5)))</f>
        <v/>
      </c>
    </row>
    <row r="25" spans="1:16" ht="16.5" customHeight="1">
      <c r="A25" s="20" t="s">
        <v>27</v>
      </c>
      <c r="B25" s="30"/>
      <c r="C25" s="30"/>
      <c r="D25" s="30"/>
      <c r="E25" s="6"/>
      <c r="F25" s="6"/>
      <c r="G25" s="6"/>
      <c r="H25" s="6"/>
      <c r="I25" s="6"/>
      <c r="J25" s="6"/>
      <c r="K25" s="6"/>
      <c r="L25" s="6"/>
      <c r="M25" s="6"/>
      <c r="N25" s="180">
        <f>SUM(B25:M25)</f>
        <v>0</v>
      </c>
      <c r="O25" s="181" t="str">
        <f>IF(N25=0,"",(N25/$N$51))</f>
        <v/>
      </c>
      <c r="P25" s="256" t="str">
        <f>IF(N25=0,"",((N25/$N$51)*($F$5)))</f>
        <v/>
      </c>
    </row>
    <row r="26" spans="1:16" ht="16.5" customHeight="1">
      <c r="A26" s="58" t="s">
        <v>14</v>
      </c>
      <c r="B26" s="30"/>
      <c r="C26" s="30"/>
      <c r="D26" s="30"/>
      <c r="E26" s="6"/>
      <c r="F26" s="6"/>
      <c r="G26" s="6"/>
      <c r="H26" s="6"/>
      <c r="I26" s="6"/>
      <c r="J26" s="6"/>
      <c r="K26" s="6"/>
      <c r="L26" s="6"/>
      <c r="M26" s="6"/>
      <c r="N26" s="180">
        <f>SUM(B26:M26)</f>
        <v>0</v>
      </c>
      <c r="O26" s="181" t="str">
        <f>IF(N26=0,"",(N26/$N$51))</f>
        <v/>
      </c>
      <c r="P26" s="256" t="str">
        <f t="shared" ref="P26:P27" si="2">IF(N26=0,"",((N26/$N$51)*($F$5)))</f>
        <v/>
      </c>
    </row>
    <row r="27" spans="1:16" ht="16.5" customHeight="1" thickBot="1">
      <c r="A27" s="220" t="s">
        <v>50</v>
      </c>
      <c r="B27" s="221"/>
      <c r="C27" s="221"/>
      <c r="D27" s="221"/>
      <c r="E27" s="214"/>
      <c r="F27" s="214"/>
      <c r="G27" s="214"/>
      <c r="H27" s="214"/>
      <c r="I27" s="214"/>
      <c r="J27" s="214"/>
      <c r="K27" s="214"/>
      <c r="L27" s="214"/>
      <c r="M27" s="214"/>
      <c r="N27" s="233">
        <f>SUM(B27:M27)</f>
        <v>0</v>
      </c>
      <c r="O27" s="234" t="str">
        <f>IF(N27=0,"",(N27/$N$51))</f>
        <v/>
      </c>
      <c r="P27" s="256" t="str">
        <f t="shared" si="2"/>
        <v/>
      </c>
    </row>
    <row r="28" spans="1:16" ht="16.5" customHeight="1" thickBot="1">
      <c r="A28" s="290" t="s">
        <v>36</v>
      </c>
      <c r="B28" s="291"/>
      <c r="C28" s="291"/>
      <c r="D28" s="291"/>
      <c r="E28" s="291"/>
      <c r="F28" s="291"/>
      <c r="G28" s="291"/>
      <c r="H28" s="291"/>
      <c r="I28" s="291"/>
      <c r="J28" s="291"/>
      <c r="K28" s="291"/>
      <c r="L28" s="291"/>
      <c r="M28" s="291"/>
      <c r="N28" s="291"/>
      <c r="O28" s="291"/>
      <c r="P28" s="292"/>
    </row>
    <row r="29" spans="1:16" ht="16.5" customHeight="1">
      <c r="A29" s="90" t="s">
        <v>49</v>
      </c>
      <c r="B29" s="218"/>
      <c r="C29" s="218"/>
      <c r="D29" s="218"/>
      <c r="E29" s="218"/>
      <c r="F29" s="218"/>
      <c r="G29" s="218"/>
      <c r="H29" s="218"/>
      <c r="I29" s="218"/>
      <c r="J29" s="218"/>
      <c r="K29" s="218"/>
      <c r="L29" s="218"/>
      <c r="M29" s="218"/>
      <c r="N29" s="180">
        <f>SUM(B29:M29)</f>
        <v>0</v>
      </c>
      <c r="O29" s="181" t="str">
        <f>IF(N29=0,"",(N29/$N$51))</f>
        <v/>
      </c>
      <c r="P29" s="255" t="str">
        <f>IF(N29=0,"",((N29/$N$51)*($F$5)))</f>
        <v/>
      </c>
    </row>
    <row r="30" spans="1:16" ht="16.5" customHeight="1" thickBot="1">
      <c r="A30" s="222" t="s">
        <v>48</v>
      </c>
      <c r="B30" s="214"/>
      <c r="C30" s="214"/>
      <c r="D30" s="214"/>
      <c r="E30" s="214"/>
      <c r="F30" s="214"/>
      <c r="G30" s="214"/>
      <c r="H30" s="214"/>
      <c r="I30" s="214"/>
      <c r="J30" s="214"/>
      <c r="K30" s="214"/>
      <c r="L30" s="214"/>
      <c r="M30" s="214"/>
      <c r="N30" s="182">
        <f>SUM(B30:M30)</f>
        <v>0</v>
      </c>
      <c r="O30" s="234" t="str">
        <f>IF(N30=0,"",(N30/$N$51))</f>
        <v/>
      </c>
      <c r="P30" s="257" t="str">
        <f>IF(N30=0,"",((N30/$N$51)*($F$5)))</f>
        <v/>
      </c>
    </row>
    <row r="31" spans="1:16" ht="16.5" customHeight="1" thickBot="1">
      <c r="A31" s="290" t="s">
        <v>42</v>
      </c>
      <c r="B31" s="291"/>
      <c r="C31" s="291"/>
      <c r="D31" s="291"/>
      <c r="E31" s="291"/>
      <c r="F31" s="291"/>
      <c r="G31" s="291"/>
      <c r="H31" s="291"/>
      <c r="I31" s="291"/>
      <c r="J31" s="291"/>
      <c r="K31" s="291"/>
      <c r="L31" s="291"/>
      <c r="M31" s="291"/>
      <c r="N31" s="291"/>
      <c r="O31" s="291"/>
      <c r="P31" s="292"/>
    </row>
    <row r="32" spans="1:16" ht="16.5" customHeight="1">
      <c r="A32" s="235" t="s">
        <v>41</v>
      </c>
      <c r="B32" s="81"/>
      <c r="C32" s="218"/>
      <c r="D32" s="218"/>
      <c r="E32" s="218"/>
      <c r="F32" s="218"/>
      <c r="G32" s="218"/>
      <c r="H32" s="218"/>
      <c r="I32" s="218"/>
      <c r="J32" s="218"/>
      <c r="K32" s="218"/>
      <c r="L32" s="218"/>
      <c r="M32" s="218"/>
      <c r="N32" s="233">
        <f>SUM(B32:M32)</f>
        <v>0</v>
      </c>
      <c r="O32" s="234" t="str">
        <f>IF(N32=0,"",(N32/$N$51))</f>
        <v/>
      </c>
      <c r="P32" s="255" t="str">
        <f>IF(N32=0,"",((N32/$N$51)*($F$5)))</f>
        <v/>
      </c>
    </row>
    <row r="33" spans="1:16" ht="16.5" customHeight="1" thickBot="1">
      <c r="A33" s="22" t="s">
        <v>7</v>
      </c>
      <c r="B33" s="214"/>
      <c r="C33" s="214"/>
      <c r="D33" s="214"/>
      <c r="E33" s="214"/>
      <c r="F33" s="214"/>
      <c r="G33" s="214"/>
      <c r="H33" s="214"/>
      <c r="I33" s="214"/>
      <c r="J33" s="214"/>
      <c r="K33" s="214"/>
      <c r="L33" s="214"/>
      <c r="M33" s="214"/>
      <c r="N33" s="182">
        <f>SUM(B33:M33)</f>
        <v>0</v>
      </c>
      <c r="O33" s="183" t="str">
        <f>IF(N33=0,"",(N33/$N$51))</f>
        <v/>
      </c>
      <c r="P33" s="257" t="str">
        <f>IF(N33=0,"",((N33/$N$51)*($F$5)))</f>
        <v/>
      </c>
    </row>
    <row r="34" spans="1:16" ht="16.5" customHeight="1" thickBot="1">
      <c r="A34" s="290" t="s">
        <v>39</v>
      </c>
      <c r="B34" s="291"/>
      <c r="C34" s="291"/>
      <c r="D34" s="291"/>
      <c r="E34" s="291"/>
      <c r="F34" s="291"/>
      <c r="G34" s="291"/>
      <c r="H34" s="291"/>
      <c r="I34" s="291"/>
      <c r="J34" s="291"/>
      <c r="K34" s="291"/>
      <c r="L34" s="291"/>
      <c r="M34" s="291"/>
      <c r="N34" s="291"/>
      <c r="O34" s="291"/>
      <c r="P34" s="292"/>
    </row>
    <row r="35" spans="1:16" ht="16.5" customHeight="1" thickBot="1">
      <c r="A35" s="235" t="str">
        <f>CALCULATIONS!A28</f>
        <v xml:space="preserve">Clinical non-risk </v>
      </c>
      <c r="B35" s="218"/>
      <c r="C35" s="218"/>
      <c r="D35" s="218"/>
      <c r="E35" s="218"/>
      <c r="F35" s="218"/>
      <c r="G35" s="218"/>
      <c r="H35" s="218"/>
      <c r="I35" s="218"/>
      <c r="J35" s="218"/>
      <c r="K35" s="218"/>
      <c r="L35" s="218"/>
      <c r="M35" s="218"/>
      <c r="N35" s="233">
        <f t="shared" ref="N35:N50" si="3">SUM(B35:M35)</f>
        <v>0</v>
      </c>
      <c r="O35" s="234" t="str">
        <f t="shared" ref="O35:O50" si="4">IF(N35=0,"",(N35/$N$51))</f>
        <v/>
      </c>
      <c r="P35" s="255" t="str">
        <f>IF(N35=0,"",((N35/$N$51)*($F$5)))</f>
        <v/>
      </c>
    </row>
    <row r="36" spans="1:16" ht="16.5" customHeight="1" thickBot="1">
      <c r="A36" s="19" t="str">
        <f>CALCULATIONS!A29</f>
        <v>Clinical risk</v>
      </c>
      <c r="B36" s="6"/>
      <c r="C36" s="6"/>
      <c r="D36" s="6"/>
      <c r="E36" s="6"/>
      <c r="F36" s="6"/>
      <c r="G36" s="6"/>
      <c r="H36" s="6"/>
      <c r="I36" s="6"/>
      <c r="J36" s="6"/>
      <c r="K36" s="6"/>
      <c r="L36" s="6"/>
      <c r="M36" s="6"/>
      <c r="N36" s="182">
        <f t="shared" si="3"/>
        <v>0</v>
      </c>
      <c r="O36" s="183" t="str">
        <f t="shared" si="4"/>
        <v/>
      </c>
      <c r="P36" s="256" t="str">
        <f>IF(N36=0,"",((N36/$N$51)*($F$5)))</f>
        <v/>
      </c>
    </row>
    <row r="37" spans="1:16" ht="16.5" customHeight="1" thickBot="1">
      <c r="A37" s="19" t="str">
        <f>CALCULATIONS!A30</f>
        <v>Plastic gloves</v>
      </c>
      <c r="B37" s="6"/>
      <c r="C37" s="6"/>
      <c r="D37" s="6"/>
      <c r="E37" s="6"/>
      <c r="F37" s="6"/>
      <c r="G37" s="6"/>
      <c r="H37" s="6"/>
      <c r="I37" s="6"/>
      <c r="J37" s="6"/>
      <c r="K37" s="6"/>
      <c r="L37" s="6"/>
      <c r="M37" s="6"/>
      <c r="N37" s="182">
        <f t="shared" si="3"/>
        <v>0</v>
      </c>
      <c r="O37" s="183" t="str">
        <f t="shared" si="4"/>
        <v/>
      </c>
      <c r="P37" s="256" t="str">
        <f t="shared" ref="P37:P49" si="5">IF(N37=0,"",((N37/$N$51)*($F$5)))</f>
        <v/>
      </c>
    </row>
    <row r="38" spans="1:16" ht="16.5" customHeight="1" thickBot="1">
      <c r="A38" s="19" t="str">
        <f>CALCULATIONS!A31</f>
        <v>Plastic aprons</v>
      </c>
      <c r="B38" s="6"/>
      <c r="C38" s="6"/>
      <c r="D38" s="6"/>
      <c r="E38" s="6"/>
      <c r="F38" s="6"/>
      <c r="G38" s="6"/>
      <c r="H38" s="6"/>
      <c r="I38" s="6"/>
      <c r="J38" s="6"/>
      <c r="K38" s="6"/>
      <c r="L38" s="6"/>
      <c r="M38" s="6"/>
      <c r="N38" s="182">
        <f t="shared" si="3"/>
        <v>0</v>
      </c>
      <c r="O38" s="183" t="str">
        <f t="shared" si="4"/>
        <v/>
      </c>
      <c r="P38" s="256" t="str">
        <f t="shared" si="5"/>
        <v/>
      </c>
    </row>
    <row r="39" spans="1:16" ht="16.5" customHeight="1" thickBot="1">
      <c r="A39" s="19" t="str">
        <f>CALCULATIONS!A32</f>
        <v>Unused materials</v>
      </c>
      <c r="B39" s="6"/>
      <c r="C39" s="6"/>
      <c r="D39" s="6"/>
      <c r="E39" s="6"/>
      <c r="F39" s="6"/>
      <c r="G39" s="6"/>
      <c r="H39" s="6"/>
      <c r="I39" s="6"/>
      <c r="J39" s="6"/>
      <c r="K39" s="6"/>
      <c r="L39" s="6"/>
      <c r="M39" s="6"/>
      <c r="N39" s="182">
        <f t="shared" si="3"/>
        <v>0</v>
      </c>
      <c r="O39" s="183" t="str">
        <f t="shared" si="4"/>
        <v/>
      </c>
      <c r="P39" s="256" t="str">
        <f t="shared" si="5"/>
        <v/>
      </c>
    </row>
    <row r="40" spans="1:16" ht="16.5" customHeight="1" thickBot="1">
      <c r="A40" s="19" t="str">
        <f>CALCULATIONS!A33</f>
        <v>Covers (composite)</v>
      </c>
      <c r="B40" s="6"/>
      <c r="C40" s="6"/>
      <c r="D40" s="6"/>
      <c r="E40" s="6"/>
      <c r="F40" s="6"/>
      <c r="G40" s="6"/>
      <c r="H40" s="6"/>
      <c r="I40" s="6"/>
      <c r="J40" s="6"/>
      <c r="K40" s="6"/>
      <c r="L40" s="6"/>
      <c r="M40" s="6"/>
      <c r="N40" s="182">
        <f t="shared" si="3"/>
        <v>0</v>
      </c>
      <c r="O40" s="183" t="str">
        <f t="shared" si="4"/>
        <v/>
      </c>
      <c r="P40" s="256" t="str">
        <f t="shared" si="5"/>
        <v/>
      </c>
    </row>
    <row r="41" spans="1:16" ht="16.5" customHeight="1" thickBot="1">
      <c r="A41" s="19" t="str">
        <f>CALCULATIONS!A34</f>
        <v>Gowns (composite)</v>
      </c>
      <c r="B41" s="6"/>
      <c r="C41" s="6"/>
      <c r="D41" s="6"/>
      <c r="E41" s="6"/>
      <c r="F41" s="6"/>
      <c r="G41" s="6"/>
      <c r="H41" s="6"/>
      <c r="I41" s="6"/>
      <c r="J41" s="6"/>
      <c r="K41" s="6"/>
      <c r="L41" s="6"/>
      <c r="M41" s="6"/>
      <c r="N41" s="182">
        <f t="shared" si="3"/>
        <v>0</v>
      </c>
      <c r="O41" s="183" t="str">
        <f t="shared" si="4"/>
        <v/>
      </c>
      <c r="P41" s="256" t="str">
        <f t="shared" si="5"/>
        <v/>
      </c>
    </row>
    <row r="42" spans="1:16" ht="16.5" customHeight="1" thickBot="1">
      <c r="A42" s="19" t="str">
        <f>CALCULATIONS!A35</f>
        <v>CSSD wrapping</v>
      </c>
      <c r="B42" s="6"/>
      <c r="C42" s="6"/>
      <c r="D42" s="6"/>
      <c r="E42" s="6"/>
      <c r="F42" s="6"/>
      <c r="G42" s="6"/>
      <c r="H42" s="6"/>
      <c r="I42" s="6"/>
      <c r="J42" s="6"/>
      <c r="K42" s="6"/>
      <c r="L42" s="6"/>
      <c r="M42" s="6"/>
      <c r="N42" s="182">
        <f t="shared" si="3"/>
        <v>0</v>
      </c>
      <c r="O42" s="183" t="str">
        <f t="shared" si="4"/>
        <v/>
      </c>
      <c r="P42" s="256" t="str">
        <f t="shared" si="5"/>
        <v/>
      </c>
    </row>
    <row r="43" spans="1:16" ht="16.5" customHeight="1" thickBot="1">
      <c r="A43" s="19" t="str">
        <f>CALCULATIONS!A36</f>
        <v>Unrecoverable packaging</v>
      </c>
      <c r="B43" s="6"/>
      <c r="C43" s="6"/>
      <c r="D43" s="6"/>
      <c r="E43" s="6"/>
      <c r="F43" s="6"/>
      <c r="G43" s="6"/>
      <c r="H43" s="6"/>
      <c r="I43" s="6"/>
      <c r="J43" s="6"/>
      <c r="K43" s="6"/>
      <c r="L43" s="6"/>
      <c r="M43" s="6"/>
      <c r="N43" s="182">
        <f t="shared" si="3"/>
        <v>0</v>
      </c>
      <c r="O43" s="183" t="str">
        <f t="shared" si="4"/>
        <v/>
      </c>
      <c r="P43" s="256" t="str">
        <f t="shared" si="5"/>
        <v/>
      </c>
    </row>
    <row r="44" spans="1:16" ht="16.5" customHeight="1" thickBot="1">
      <c r="A44" s="19" t="str">
        <f>CALCULATIONS!A37</f>
        <v>IV bags (empty)</v>
      </c>
      <c r="B44" s="6"/>
      <c r="C44" s="6"/>
      <c r="D44" s="6"/>
      <c r="E44" s="6"/>
      <c r="F44" s="6"/>
      <c r="G44" s="6"/>
      <c r="H44" s="6"/>
      <c r="I44" s="6"/>
      <c r="J44" s="6"/>
      <c r="K44" s="6"/>
      <c r="L44" s="6"/>
      <c r="M44" s="6"/>
      <c r="N44" s="182">
        <f t="shared" si="3"/>
        <v>0</v>
      </c>
      <c r="O44" s="183" t="str">
        <f t="shared" si="4"/>
        <v/>
      </c>
      <c r="P44" s="256" t="str">
        <f t="shared" si="5"/>
        <v/>
      </c>
    </row>
    <row r="45" spans="1:16" ht="16.5" customHeight="1" thickBot="1">
      <c r="A45" s="19" t="str">
        <f>CALCULATIONS!A38</f>
        <v>IV &amp; urine bags (with liquid)</v>
      </c>
      <c r="B45" s="6"/>
      <c r="C45" s="6"/>
      <c r="D45" s="6"/>
      <c r="E45" s="6"/>
      <c r="F45" s="6"/>
      <c r="G45" s="6"/>
      <c r="H45" s="6"/>
      <c r="I45" s="6"/>
      <c r="J45" s="6"/>
      <c r="K45" s="6"/>
      <c r="L45" s="6"/>
      <c r="M45" s="6"/>
      <c r="N45" s="182">
        <f t="shared" si="3"/>
        <v>0</v>
      </c>
      <c r="O45" s="183" t="str">
        <f t="shared" si="4"/>
        <v/>
      </c>
      <c r="P45" s="256" t="str">
        <f t="shared" si="5"/>
        <v/>
      </c>
    </row>
    <row r="46" spans="1:16" ht="16.5" customHeight="1" thickBot="1">
      <c r="A46" s="19" t="str">
        <f>CALCULATIONS!A39</f>
        <v>Composite cups</v>
      </c>
      <c r="B46" s="6"/>
      <c r="C46" s="6"/>
      <c r="D46" s="6"/>
      <c r="E46" s="6"/>
      <c r="F46" s="6"/>
      <c r="G46" s="6"/>
      <c r="H46" s="6"/>
      <c r="I46" s="6"/>
      <c r="J46" s="6"/>
      <c r="K46" s="6"/>
      <c r="L46" s="6"/>
      <c r="M46" s="6"/>
      <c r="N46" s="182">
        <f t="shared" si="3"/>
        <v>0</v>
      </c>
      <c r="O46" s="183" t="str">
        <f t="shared" si="4"/>
        <v/>
      </c>
      <c r="P46" s="256" t="str">
        <f t="shared" si="5"/>
        <v/>
      </c>
    </row>
    <row r="47" spans="1:16" ht="16.5" customHeight="1" thickBot="1">
      <c r="A47" s="19" t="str">
        <f>CALCULATIONS!A40</f>
        <v>Lab samples / bodily fluids</v>
      </c>
      <c r="B47" s="6"/>
      <c r="C47" s="6"/>
      <c r="D47" s="6"/>
      <c r="E47" s="6"/>
      <c r="F47" s="6"/>
      <c r="G47" s="6"/>
      <c r="H47" s="6"/>
      <c r="I47" s="6"/>
      <c r="J47" s="6"/>
      <c r="K47" s="6"/>
      <c r="L47" s="6"/>
      <c r="M47" s="6"/>
      <c r="N47" s="182">
        <f t="shared" si="3"/>
        <v>0</v>
      </c>
      <c r="O47" s="183" t="str">
        <f t="shared" si="4"/>
        <v/>
      </c>
      <c r="P47" s="256" t="str">
        <f t="shared" si="5"/>
        <v/>
      </c>
    </row>
    <row r="48" spans="1:16" ht="16.5" customHeight="1" thickBot="1">
      <c r="A48" s="19" t="str">
        <f>CALCULATIONS!A41</f>
        <v>OTHER MATERIALS</v>
      </c>
      <c r="B48" s="6"/>
      <c r="C48" s="6"/>
      <c r="D48" s="6"/>
      <c r="E48" s="6"/>
      <c r="F48" s="6"/>
      <c r="G48" s="6"/>
      <c r="H48" s="6"/>
      <c r="I48" s="6"/>
      <c r="J48" s="6"/>
      <c r="K48" s="6"/>
      <c r="L48" s="6"/>
      <c r="M48" s="6"/>
      <c r="N48" s="182">
        <f t="shared" si="3"/>
        <v>0</v>
      </c>
      <c r="O48" s="183" t="str">
        <f t="shared" si="4"/>
        <v/>
      </c>
      <c r="P48" s="256" t="str">
        <f t="shared" si="5"/>
        <v/>
      </c>
    </row>
    <row r="49" spans="1:16" ht="16.5" customHeight="1" thickBot="1">
      <c r="A49" s="19" t="str">
        <f>CALCULATIONS!A42</f>
        <v>Ink cartridges</v>
      </c>
      <c r="B49" s="6"/>
      <c r="C49" s="6"/>
      <c r="D49" s="6"/>
      <c r="E49" s="6"/>
      <c r="F49" s="6"/>
      <c r="G49" s="6"/>
      <c r="H49" s="6"/>
      <c r="I49" s="6"/>
      <c r="J49" s="6"/>
      <c r="K49" s="6"/>
      <c r="L49" s="6"/>
      <c r="M49" s="6"/>
      <c r="N49" s="182">
        <f t="shared" si="3"/>
        <v>0</v>
      </c>
      <c r="O49" s="183" t="str">
        <f t="shared" si="4"/>
        <v/>
      </c>
      <c r="P49" s="256" t="str">
        <f t="shared" si="5"/>
        <v/>
      </c>
    </row>
    <row r="50" spans="1:16" ht="16.5" customHeight="1" thickBot="1">
      <c r="A50" s="19" t="str">
        <f>CALCULATIONS!A43</f>
        <v>Medicines</v>
      </c>
      <c r="B50" s="6"/>
      <c r="C50" s="6"/>
      <c r="D50" s="6"/>
      <c r="E50" s="6"/>
      <c r="F50" s="6"/>
      <c r="G50" s="6"/>
      <c r="H50" s="6"/>
      <c r="I50" s="6"/>
      <c r="J50" s="6"/>
      <c r="K50" s="6"/>
      <c r="L50" s="6"/>
      <c r="M50" s="6"/>
      <c r="N50" s="182">
        <f t="shared" si="3"/>
        <v>0</v>
      </c>
      <c r="O50" s="183" t="str">
        <f t="shared" si="4"/>
        <v/>
      </c>
      <c r="P50" s="256" t="str">
        <f>IF(N50=0,"",((N50/$N$51)*($F$5)))</f>
        <v/>
      </c>
    </row>
    <row r="51" spans="1:16" ht="16.5" customHeight="1" thickBot="1">
      <c r="A51" s="92" t="s">
        <v>51</v>
      </c>
      <c r="B51" s="187">
        <f t="shared" ref="B51:P51" si="6">SUM(B11:B50)</f>
        <v>0</v>
      </c>
      <c r="C51" s="188">
        <f t="shared" si="6"/>
        <v>0</v>
      </c>
      <c r="D51" s="188">
        <f t="shared" si="6"/>
        <v>0</v>
      </c>
      <c r="E51" s="188">
        <f t="shared" si="6"/>
        <v>0</v>
      </c>
      <c r="F51" s="188">
        <f t="shared" si="6"/>
        <v>0</v>
      </c>
      <c r="G51" s="188">
        <f t="shared" si="6"/>
        <v>0</v>
      </c>
      <c r="H51" s="188">
        <f t="shared" si="6"/>
        <v>0</v>
      </c>
      <c r="I51" s="188">
        <f t="shared" si="6"/>
        <v>0</v>
      </c>
      <c r="J51" s="188">
        <f t="shared" si="6"/>
        <v>0</v>
      </c>
      <c r="K51" s="188">
        <f t="shared" si="6"/>
        <v>0</v>
      </c>
      <c r="L51" s="188">
        <f t="shared" si="6"/>
        <v>0</v>
      </c>
      <c r="M51" s="189">
        <f t="shared" si="6"/>
        <v>0</v>
      </c>
      <c r="N51" s="184">
        <f t="shared" si="6"/>
        <v>0</v>
      </c>
      <c r="O51" s="185">
        <f t="shared" si="6"/>
        <v>0</v>
      </c>
      <c r="P51" s="186">
        <f t="shared" si="6"/>
        <v>0</v>
      </c>
    </row>
    <row r="52" spans="1:16" ht="16.5" customHeight="1">
      <c r="A52" s="9"/>
      <c r="B52" s="23"/>
      <c r="C52" s="23"/>
      <c r="D52" s="23"/>
      <c r="E52" s="23"/>
      <c r="F52" s="23"/>
      <c r="G52" s="23"/>
      <c r="H52" s="23"/>
      <c r="I52" s="23"/>
      <c r="J52" s="23"/>
      <c r="K52" s="23"/>
      <c r="L52" s="23"/>
      <c r="M52" s="23"/>
      <c r="N52" s="9"/>
      <c r="O52" s="9"/>
      <c r="P52" s="24"/>
    </row>
    <row r="53" spans="1:16" ht="16.5" customHeight="1">
      <c r="O53" s="9"/>
      <c r="P53" s="11"/>
    </row>
    <row r="54" spans="1:16" ht="16.5" customHeight="1">
      <c r="O54" s="9"/>
      <c r="P54" s="36"/>
    </row>
  </sheetData>
  <sheetProtection password="AD22" sheet="1" scenarios="1"/>
  <mergeCells count="18">
    <mergeCell ref="A7:A9"/>
    <mergeCell ref="B7:P7"/>
    <mergeCell ref="B8:M8"/>
    <mergeCell ref="N8:O8"/>
    <mergeCell ref="A1:P1"/>
    <mergeCell ref="A2:P2"/>
    <mergeCell ref="C3:E3"/>
    <mergeCell ref="P3:P4"/>
    <mergeCell ref="C5:E5"/>
    <mergeCell ref="A28:P28"/>
    <mergeCell ref="A31:P31"/>
    <mergeCell ref="A34:P34"/>
    <mergeCell ref="A10:P10"/>
    <mergeCell ref="A13:P13"/>
    <mergeCell ref="A15:P15"/>
    <mergeCell ref="A17:P17"/>
    <mergeCell ref="A20:P20"/>
    <mergeCell ref="A23:P23"/>
  </mergeCells>
  <printOptions horizontalCentered="1"/>
  <pageMargins left="0.74803149606299213" right="0.74803149606299213" top="0.98425196850393704" bottom="0.98425196850393704" header="0.51181102362204722" footer="0.51181102362204722"/>
  <colBreaks count="1" manualBreakCount="1">
    <brk id="16" max="1048575" man="1"/>
  </colBreaks>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
  <sheetViews>
    <sheetView workbookViewId="0">
      <selection activeCell="B14" sqref="B14"/>
    </sheetView>
  </sheetViews>
  <sheetFormatPr baseColWidth="10" defaultColWidth="11.5" defaultRowHeight="12" x14ac:dyDescent="0"/>
  <sheetData/>
  <pageMargins left="0.75" right="0.75" top="1" bottom="1" header="0.5" footer="0.5"/>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pageSetUpPr fitToPage="1"/>
  </sheetPr>
  <dimension ref="A1:CR133"/>
  <sheetViews>
    <sheetView showZeros="0" workbookViewId="0">
      <selection activeCell="B14" sqref="B14"/>
    </sheetView>
  </sheetViews>
  <sheetFormatPr baseColWidth="10" defaultColWidth="9.1640625" defaultRowHeight="16.5" customHeight="1" x14ac:dyDescent="0"/>
  <cols>
    <col min="1" max="1" width="42" style="1" customWidth="1"/>
    <col min="2" max="2" width="22.1640625" style="1" customWidth="1"/>
    <col min="3" max="4" width="9.6640625" style="1" customWidth="1"/>
    <col min="5" max="5" width="25.83203125" style="1" customWidth="1"/>
    <col min="6" max="8" width="6.33203125" style="1" bestFit="1" customWidth="1"/>
    <col min="9" max="9" width="9.1640625" style="1" customWidth="1"/>
    <col min="10" max="14" width="6.33203125" style="1" bestFit="1" customWidth="1"/>
    <col min="15" max="15" width="7.33203125" style="1" bestFit="1" customWidth="1"/>
    <col min="16" max="16" width="7.1640625" style="1" bestFit="1" customWidth="1"/>
    <col min="17" max="30" width="7.33203125" style="1" bestFit="1" customWidth="1"/>
    <col min="31" max="31" width="15.6640625" style="1" bestFit="1" customWidth="1"/>
    <col min="32" max="32" width="23.83203125" style="1" customWidth="1"/>
    <col min="33" max="16384" width="9.1640625" style="1"/>
  </cols>
  <sheetData>
    <row r="1" spans="1:96" s="3" customFormat="1" ht="33" customHeight="1" thickBot="1">
      <c r="A1" s="29"/>
      <c r="B1" s="31"/>
      <c r="C1" s="31"/>
      <c r="D1" s="32"/>
      <c r="F1" s="327" t="s">
        <v>12</v>
      </c>
      <c r="G1" s="328"/>
      <c r="H1" s="328"/>
      <c r="I1" s="328"/>
      <c r="J1" s="328"/>
      <c r="K1" s="328"/>
      <c r="L1" s="328"/>
      <c r="M1" s="328"/>
      <c r="N1" s="328"/>
      <c r="O1" s="328"/>
      <c r="P1" s="328"/>
      <c r="Q1" s="328"/>
      <c r="R1" s="328"/>
      <c r="S1" s="328"/>
      <c r="T1" s="328"/>
      <c r="U1" s="328"/>
      <c r="V1" s="328"/>
      <c r="W1" s="328"/>
      <c r="X1" s="328"/>
      <c r="Y1" s="328"/>
      <c r="Z1" s="328"/>
      <c r="AA1" s="328"/>
      <c r="AB1" s="328"/>
      <c r="AC1" s="328"/>
      <c r="AD1" s="328"/>
      <c r="AE1" s="329"/>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row>
    <row r="2" spans="1:96" ht="33" customHeight="1" thickBot="1">
      <c r="A2" s="4" t="s">
        <v>46</v>
      </c>
      <c r="B2" s="190" t="s">
        <v>24</v>
      </c>
      <c r="C2" s="2" t="s">
        <v>37</v>
      </c>
      <c r="D2" s="5" t="s">
        <v>38</v>
      </c>
      <c r="F2" s="97">
        <f>'Area 1'!F3</f>
        <v>0</v>
      </c>
      <c r="G2" s="98">
        <f>'Area 2'!F3</f>
        <v>0</v>
      </c>
      <c r="H2" s="98">
        <f>'Area 3'!F3</f>
        <v>0</v>
      </c>
      <c r="I2" s="98">
        <f>'Area 4'!F3</f>
        <v>0</v>
      </c>
      <c r="J2" s="98">
        <f>'Area 5'!F3</f>
        <v>0</v>
      </c>
      <c r="K2" s="98">
        <f>'Area 6'!F3</f>
        <v>0</v>
      </c>
      <c r="L2" s="98">
        <f>'Area 7'!F3</f>
        <v>0</v>
      </c>
      <c r="M2" s="98">
        <f>'Area 8'!F3</f>
        <v>0</v>
      </c>
      <c r="N2" s="98">
        <f>'Area 9'!F3</f>
        <v>0</v>
      </c>
      <c r="O2" s="98">
        <f>'Area 10'!F3</f>
        <v>0</v>
      </c>
      <c r="P2" s="98">
        <f>'Area 11'!F3</f>
        <v>0</v>
      </c>
      <c r="Q2" s="98">
        <f>'Area 12'!F3</f>
        <v>0</v>
      </c>
      <c r="R2" s="98">
        <f>'Area 13'!F3</f>
        <v>0</v>
      </c>
      <c r="S2" s="98">
        <f>'Area 14'!F3</f>
        <v>0</v>
      </c>
      <c r="T2" s="98">
        <f>'Area 15'!F3</f>
        <v>0</v>
      </c>
      <c r="U2" s="98">
        <f>'Area 16'!F3</f>
        <v>0</v>
      </c>
      <c r="V2" s="98">
        <f>'Area 17'!F3</f>
        <v>0</v>
      </c>
      <c r="W2" s="98">
        <f>'Area 18'!F3</f>
        <v>0</v>
      </c>
      <c r="X2" s="98">
        <f>'Area 19'!F3</f>
        <v>0</v>
      </c>
      <c r="Y2" s="98">
        <f>'Area 20'!F3</f>
        <v>0</v>
      </c>
      <c r="Z2" s="98">
        <f>'Area 21'!F3</f>
        <v>0</v>
      </c>
      <c r="AA2" s="98">
        <f>'Area 22'!F3</f>
        <v>0</v>
      </c>
      <c r="AB2" s="98">
        <f>'Area 23'!F3</f>
        <v>0</v>
      </c>
      <c r="AC2" s="98">
        <f>'Area 24'!F3</f>
        <v>0</v>
      </c>
      <c r="AD2" s="98">
        <f>'Area 25'!F3</f>
        <v>0</v>
      </c>
      <c r="AE2" s="99" t="s">
        <v>25</v>
      </c>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row>
    <row r="3" spans="1:96" ht="16.5" customHeight="1" thickBot="1">
      <c r="A3" s="333" t="s">
        <v>43</v>
      </c>
      <c r="B3" s="334"/>
      <c r="C3" s="334"/>
      <c r="D3" s="335"/>
      <c r="F3" s="324" t="s">
        <v>18</v>
      </c>
      <c r="G3" s="325"/>
      <c r="H3" s="325"/>
      <c r="I3" s="325"/>
      <c r="J3" s="325"/>
      <c r="K3" s="325"/>
      <c r="L3" s="325"/>
      <c r="M3" s="325"/>
      <c r="N3" s="325"/>
      <c r="O3" s="325"/>
      <c r="P3" s="325"/>
      <c r="Q3" s="325"/>
      <c r="R3" s="325"/>
      <c r="S3" s="325"/>
      <c r="T3" s="325"/>
      <c r="U3" s="325"/>
      <c r="V3" s="325"/>
      <c r="W3" s="325"/>
      <c r="X3" s="325"/>
      <c r="Y3" s="325"/>
      <c r="Z3" s="325"/>
      <c r="AA3" s="325"/>
      <c r="AB3" s="325"/>
      <c r="AC3" s="325"/>
      <c r="AD3" s="325"/>
      <c r="AE3" s="326"/>
      <c r="AF3" s="197"/>
      <c r="AG3" s="197"/>
      <c r="AH3" s="197"/>
      <c r="AI3" s="197"/>
      <c r="AJ3" s="197"/>
      <c r="AK3" s="197"/>
      <c r="AL3" s="197"/>
      <c r="AM3" s="197"/>
      <c r="AN3" s="197"/>
      <c r="AO3" s="197"/>
      <c r="AP3" s="197"/>
      <c r="AQ3" s="197"/>
      <c r="AR3" s="197"/>
      <c r="AS3" s="197"/>
      <c r="AT3" s="197"/>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c r="BS3" s="197"/>
      <c r="BT3" s="197"/>
      <c r="BU3" s="197"/>
      <c r="BV3" s="197"/>
      <c r="BW3" s="197"/>
      <c r="BX3" s="197"/>
      <c r="BY3" s="197"/>
      <c r="BZ3" s="197"/>
      <c r="CA3" s="197"/>
      <c r="CB3" s="197"/>
      <c r="CC3" s="197"/>
      <c r="CD3" s="197"/>
      <c r="CE3" s="197"/>
      <c r="CF3" s="197"/>
      <c r="CG3" s="197"/>
      <c r="CH3" s="197"/>
      <c r="CI3" s="197"/>
      <c r="CJ3" s="197"/>
      <c r="CK3" s="197"/>
      <c r="CL3" s="197"/>
      <c r="CM3" s="197"/>
      <c r="CN3" s="197"/>
      <c r="CO3" s="197"/>
      <c r="CP3" s="197"/>
      <c r="CQ3" s="197"/>
      <c r="CR3" s="197"/>
    </row>
    <row r="4" spans="1:96" s="55" customFormat="1" ht="16.5" customHeight="1">
      <c r="A4" s="52" t="s">
        <v>84</v>
      </c>
      <c r="B4" s="53">
        <f>AE4</f>
        <v>0</v>
      </c>
      <c r="C4" s="53">
        <f>SUM(B4:B4)</f>
        <v>0</v>
      </c>
      <c r="D4" s="54" t="str">
        <f>IF(C4=0,"",(C4/$C$44))</f>
        <v/>
      </c>
      <c r="E4" s="82"/>
      <c r="F4" s="56" t="str">
        <f>'Area 1'!P11</f>
        <v/>
      </c>
      <c r="G4" s="56" t="str">
        <f>'Area 2'!P11</f>
        <v/>
      </c>
      <c r="H4" s="56" t="str">
        <f>'Area 3'!P11</f>
        <v/>
      </c>
      <c r="I4" s="56" t="str">
        <f>'Area 4'!P11</f>
        <v/>
      </c>
      <c r="J4" s="56" t="str">
        <f>'Area 5'!P11</f>
        <v/>
      </c>
      <c r="K4" s="56" t="str">
        <f>'Area 6'!P11</f>
        <v/>
      </c>
      <c r="L4" s="56" t="str">
        <f>'Area 7'!P11</f>
        <v/>
      </c>
      <c r="M4" s="56" t="str">
        <f>'Area 8'!P11</f>
        <v/>
      </c>
      <c r="N4" s="56" t="str">
        <f>'Area 9'!P11</f>
        <v/>
      </c>
      <c r="O4" s="56" t="str">
        <f>'Area 10'!P11</f>
        <v/>
      </c>
      <c r="P4" s="56" t="str">
        <f>'Area 11'!P11</f>
        <v/>
      </c>
      <c r="Q4" s="56" t="str">
        <f>'Area 12'!P11</f>
        <v/>
      </c>
      <c r="R4" s="56" t="str">
        <f>'Area 13'!P11</f>
        <v/>
      </c>
      <c r="S4" s="56" t="str">
        <f>'Area 14'!P11</f>
        <v/>
      </c>
      <c r="T4" s="56" t="str">
        <f>'Area 15'!P11</f>
        <v/>
      </c>
      <c r="U4" s="56" t="str">
        <f>'Area 16'!P11</f>
        <v/>
      </c>
      <c r="V4" s="56" t="str">
        <f>'Area 17'!P11</f>
        <v/>
      </c>
      <c r="W4" s="56" t="str">
        <f>'Area 18'!P11</f>
        <v/>
      </c>
      <c r="X4" s="56" t="str">
        <f>'Area 19'!P11</f>
        <v/>
      </c>
      <c r="Y4" s="56" t="str">
        <f>'Area 20'!P11</f>
        <v/>
      </c>
      <c r="Z4" s="56" t="str">
        <f>'Area 21'!P11</f>
        <v/>
      </c>
      <c r="AA4" s="56" t="str">
        <f>'Area 22'!P11</f>
        <v/>
      </c>
      <c r="AB4" s="56" t="str">
        <f>'Area 23'!P11</f>
        <v/>
      </c>
      <c r="AC4" s="56" t="str">
        <f>'Area 24'!P11</f>
        <v/>
      </c>
      <c r="AD4" s="56" t="str">
        <f>'Area 25'!P11</f>
        <v/>
      </c>
      <c r="AE4" s="57">
        <f>SUM(F4:AD4)</f>
        <v>0</v>
      </c>
      <c r="AF4" s="193"/>
      <c r="AG4" s="193"/>
      <c r="AH4" s="193"/>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F4" s="193"/>
      <c r="BG4" s="193"/>
      <c r="BH4" s="193"/>
      <c r="BI4" s="193"/>
      <c r="BJ4" s="193"/>
      <c r="BK4" s="193"/>
      <c r="BL4" s="193"/>
      <c r="BM4" s="193"/>
      <c r="BN4" s="193"/>
      <c r="BO4" s="193"/>
      <c r="BP4" s="193"/>
      <c r="BQ4" s="193"/>
      <c r="BR4" s="193"/>
      <c r="BS4" s="193"/>
      <c r="BT4" s="193"/>
      <c r="BU4" s="193"/>
      <c r="BV4" s="193"/>
      <c r="BW4" s="193"/>
      <c r="BX4" s="193"/>
      <c r="BY4" s="193"/>
      <c r="BZ4" s="193"/>
      <c r="CA4" s="193"/>
      <c r="CB4" s="193"/>
      <c r="CC4" s="193"/>
      <c r="CD4" s="193"/>
      <c r="CE4" s="193"/>
      <c r="CF4" s="193"/>
      <c r="CG4" s="193"/>
      <c r="CH4" s="193"/>
      <c r="CI4" s="193"/>
      <c r="CJ4" s="193"/>
      <c r="CK4" s="193"/>
      <c r="CL4" s="193"/>
      <c r="CM4" s="193"/>
      <c r="CN4" s="193"/>
      <c r="CO4" s="193"/>
      <c r="CP4" s="193"/>
      <c r="CQ4" s="193"/>
      <c r="CR4" s="193"/>
    </row>
    <row r="5" spans="1:96" s="55" customFormat="1" ht="16.5" customHeight="1" thickBot="1">
      <c r="A5" s="58" t="s">
        <v>86</v>
      </c>
      <c r="B5" s="59">
        <f>AE5</f>
        <v>0</v>
      </c>
      <c r="C5" s="59">
        <f>SUM(B5:B5)</f>
        <v>0</v>
      </c>
      <c r="D5" s="60" t="str">
        <f>IF(C5=0,"",(C5/$C$44))</f>
        <v/>
      </c>
      <c r="E5" s="82"/>
      <c r="F5" s="88" t="str">
        <f>'Area 1'!P12</f>
        <v/>
      </c>
      <c r="G5" s="88" t="str">
        <f>'Area 2'!P12</f>
        <v/>
      </c>
      <c r="H5" s="88" t="str">
        <f>'Area 3'!P12</f>
        <v/>
      </c>
      <c r="I5" s="88" t="str">
        <f>'Area 4'!P12</f>
        <v/>
      </c>
      <c r="J5" s="88" t="str">
        <f>'Area 5'!P12</f>
        <v/>
      </c>
      <c r="K5" s="88" t="str">
        <f>'Area 6'!P12</f>
        <v/>
      </c>
      <c r="L5" s="88" t="str">
        <f>'Area 7'!P12</f>
        <v/>
      </c>
      <c r="M5" s="88" t="str">
        <f>'Area 8'!P12</f>
        <v/>
      </c>
      <c r="N5" s="88" t="str">
        <f>'Area 9'!P12</f>
        <v/>
      </c>
      <c r="O5" s="88" t="str">
        <f>'Area 10'!P12</f>
        <v/>
      </c>
      <c r="P5" s="88" t="str">
        <f>'Area 11'!P12</f>
        <v/>
      </c>
      <c r="Q5" s="88" t="str">
        <f>'Area 12'!P12</f>
        <v/>
      </c>
      <c r="R5" s="88" t="str">
        <f>'Area 13'!P12</f>
        <v/>
      </c>
      <c r="S5" s="88" t="str">
        <f>'Area 14'!P12</f>
        <v/>
      </c>
      <c r="T5" s="88" t="str">
        <f>'Area 15'!P12</f>
        <v/>
      </c>
      <c r="U5" s="88" t="str">
        <f>'Area 16'!P12</f>
        <v/>
      </c>
      <c r="V5" s="88" t="str">
        <f>'Area 17'!P12</f>
        <v/>
      </c>
      <c r="W5" s="88" t="str">
        <f>'Area 18'!P12</f>
        <v/>
      </c>
      <c r="X5" s="88" t="str">
        <f>'Area 19'!P12</f>
        <v/>
      </c>
      <c r="Y5" s="88" t="str">
        <f>'Area 20'!P12</f>
        <v/>
      </c>
      <c r="Z5" s="88" t="str">
        <f>'Area 21'!P12</f>
        <v/>
      </c>
      <c r="AA5" s="88" t="str">
        <f>'Area 22'!P12</f>
        <v/>
      </c>
      <c r="AB5" s="88" t="str">
        <f>'Area 23'!P12</f>
        <v/>
      </c>
      <c r="AC5" s="88" t="str">
        <f>'Area 24'!P12</f>
        <v/>
      </c>
      <c r="AD5" s="88" t="str">
        <f>'Area 25'!P12</f>
        <v/>
      </c>
      <c r="AE5" s="87">
        <f>SUM(F5:AD5)</f>
        <v>0</v>
      </c>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row>
    <row r="6" spans="1:96" s="55" customFormat="1" ht="16.5" customHeight="1" thickBot="1">
      <c r="A6" s="336" t="s">
        <v>8</v>
      </c>
      <c r="B6" s="337"/>
      <c r="C6" s="337"/>
      <c r="D6" s="338"/>
      <c r="E6" s="82"/>
      <c r="F6" s="324" t="s">
        <v>8</v>
      </c>
      <c r="G6" s="325"/>
      <c r="H6" s="325"/>
      <c r="I6" s="325"/>
      <c r="J6" s="325"/>
      <c r="K6" s="325"/>
      <c r="L6" s="325"/>
      <c r="M6" s="325"/>
      <c r="N6" s="325"/>
      <c r="O6" s="325"/>
      <c r="P6" s="325"/>
      <c r="Q6" s="325"/>
      <c r="R6" s="325"/>
      <c r="S6" s="325"/>
      <c r="T6" s="325"/>
      <c r="U6" s="325"/>
      <c r="V6" s="325"/>
      <c r="W6" s="325"/>
      <c r="X6" s="325"/>
      <c r="Y6" s="325"/>
      <c r="Z6" s="325"/>
      <c r="AA6" s="325"/>
      <c r="AB6" s="325"/>
      <c r="AC6" s="325"/>
      <c r="AD6" s="325"/>
      <c r="AE6" s="326"/>
      <c r="AF6" s="193"/>
      <c r="AG6" s="193"/>
      <c r="AH6" s="193"/>
      <c r="AI6" s="193"/>
      <c r="AJ6" s="193"/>
      <c r="AK6" s="193"/>
      <c r="AL6" s="193"/>
      <c r="AM6" s="193"/>
      <c r="AN6" s="193"/>
      <c r="AO6" s="193"/>
      <c r="AP6" s="193"/>
      <c r="AQ6" s="193"/>
      <c r="AR6" s="193"/>
      <c r="AS6" s="193"/>
      <c r="AT6" s="193"/>
      <c r="AU6" s="193"/>
      <c r="AV6" s="193"/>
      <c r="AW6" s="193"/>
      <c r="AX6" s="193"/>
      <c r="AY6" s="193"/>
      <c r="AZ6" s="193"/>
      <c r="BA6" s="193"/>
      <c r="BB6" s="193"/>
      <c r="BC6" s="193"/>
      <c r="BD6" s="193"/>
      <c r="BE6" s="193"/>
      <c r="BF6" s="193"/>
      <c r="BG6" s="193"/>
      <c r="BH6" s="193"/>
      <c r="BI6" s="193"/>
      <c r="BJ6" s="193"/>
      <c r="BK6" s="193"/>
      <c r="BL6" s="193"/>
      <c r="BM6" s="193"/>
      <c r="BN6" s="193"/>
      <c r="BO6" s="193"/>
      <c r="BP6" s="193"/>
      <c r="BQ6" s="193"/>
      <c r="BR6" s="193"/>
      <c r="BS6" s="193"/>
      <c r="BT6" s="193"/>
      <c r="BU6" s="193"/>
      <c r="BV6" s="193"/>
      <c r="BW6" s="193"/>
      <c r="BX6" s="193"/>
      <c r="BY6" s="193"/>
      <c r="BZ6" s="193"/>
      <c r="CA6" s="193"/>
      <c r="CB6" s="193"/>
      <c r="CC6" s="193"/>
      <c r="CD6" s="193"/>
      <c r="CE6" s="193"/>
      <c r="CF6" s="193"/>
      <c r="CG6" s="193"/>
      <c r="CH6" s="193"/>
      <c r="CI6" s="193"/>
      <c r="CJ6" s="193"/>
      <c r="CK6" s="193"/>
      <c r="CL6" s="193"/>
      <c r="CM6" s="193"/>
      <c r="CN6" s="193"/>
      <c r="CO6" s="193"/>
      <c r="CP6" s="193"/>
      <c r="CQ6" s="193"/>
      <c r="CR6" s="193"/>
    </row>
    <row r="7" spans="1:96" s="55" customFormat="1" ht="16.5" customHeight="1" thickBot="1">
      <c r="A7" s="52" t="s">
        <v>26</v>
      </c>
      <c r="B7" s="61">
        <f>AE7</f>
        <v>0</v>
      </c>
      <c r="C7" s="61">
        <f>SUM(B7:B7)</f>
        <v>0</v>
      </c>
      <c r="D7" s="62" t="str">
        <f>IF(C7=0,"",(C7/$C$44))</f>
        <v/>
      </c>
      <c r="E7" s="82"/>
      <c r="F7" s="95" t="str">
        <f>'Area 1'!P14</f>
        <v/>
      </c>
      <c r="G7" s="95" t="str">
        <f>'Area 2'!P14</f>
        <v/>
      </c>
      <c r="H7" s="95" t="str">
        <f>'Area 3'!P14</f>
        <v/>
      </c>
      <c r="I7" s="95" t="str">
        <f>'Area 4'!P14</f>
        <v/>
      </c>
      <c r="J7" s="95" t="str">
        <f>'Area 5'!P14</f>
        <v/>
      </c>
      <c r="K7" s="95" t="str">
        <f>'Area 6'!P14</f>
        <v/>
      </c>
      <c r="L7" s="95" t="str">
        <f>'Area 7'!P14</f>
        <v/>
      </c>
      <c r="M7" s="95" t="str">
        <f>'Area 8'!P14</f>
        <v/>
      </c>
      <c r="N7" s="95" t="str">
        <f>'Area 9'!P14</f>
        <v/>
      </c>
      <c r="O7" s="95" t="str">
        <f>'Area 10'!P14</f>
        <v/>
      </c>
      <c r="P7" s="95" t="str">
        <f>'Area 11'!P14</f>
        <v/>
      </c>
      <c r="Q7" s="95" t="str">
        <f>'Area 12'!P14</f>
        <v/>
      </c>
      <c r="R7" s="95" t="str">
        <f>'Area 13'!P14</f>
        <v/>
      </c>
      <c r="S7" s="95" t="str">
        <f>'Area 14'!P14</f>
        <v/>
      </c>
      <c r="T7" s="95" t="str">
        <f>'Area 15'!P14</f>
        <v/>
      </c>
      <c r="U7" s="95" t="str">
        <f>'Area 16'!P14</f>
        <v/>
      </c>
      <c r="V7" s="95" t="str">
        <f>'Area 17'!P14</f>
        <v/>
      </c>
      <c r="W7" s="95" t="str">
        <f>'Area 18'!P14</f>
        <v/>
      </c>
      <c r="X7" s="95" t="str">
        <f>'Area 19'!P14</f>
        <v/>
      </c>
      <c r="Y7" s="95" t="str">
        <f>'Area 20'!P14</f>
        <v/>
      </c>
      <c r="Z7" s="95" t="str">
        <f>'Area 21'!P14</f>
        <v/>
      </c>
      <c r="AA7" s="95" t="str">
        <f>'Area 22'!P14</f>
        <v/>
      </c>
      <c r="AB7" s="95" t="str">
        <f>'Area 23'!P14</f>
        <v/>
      </c>
      <c r="AC7" s="95" t="str">
        <f>'Area 24'!P14</f>
        <v/>
      </c>
      <c r="AD7" s="95" t="str">
        <f>'Area 25'!P14</f>
        <v/>
      </c>
      <c r="AE7" s="96">
        <f>SUM(F7:AD7)</f>
        <v>0</v>
      </c>
      <c r="AF7" s="193"/>
      <c r="AG7" s="193"/>
      <c r="AH7" s="193"/>
      <c r="AI7" s="193"/>
      <c r="AJ7" s="193"/>
      <c r="AK7" s="193"/>
      <c r="AL7" s="193"/>
      <c r="AM7" s="193"/>
      <c r="AN7" s="193"/>
      <c r="AO7" s="193"/>
      <c r="AP7" s="193"/>
      <c r="AQ7" s="193"/>
      <c r="AR7" s="193"/>
      <c r="AS7" s="193"/>
      <c r="AT7" s="193"/>
      <c r="AU7" s="193"/>
      <c r="AV7" s="193"/>
      <c r="AW7" s="193"/>
      <c r="AX7" s="193"/>
      <c r="AY7" s="193"/>
      <c r="AZ7" s="193"/>
      <c r="BA7" s="193"/>
      <c r="BB7" s="193"/>
      <c r="BC7" s="193"/>
      <c r="BD7" s="193"/>
      <c r="BE7" s="193"/>
      <c r="BF7" s="193"/>
      <c r="BG7" s="193"/>
      <c r="BH7" s="193"/>
      <c r="BI7" s="193"/>
      <c r="BJ7" s="193"/>
      <c r="BK7" s="193"/>
      <c r="BL7" s="193"/>
      <c r="BM7" s="193"/>
      <c r="BN7" s="193"/>
      <c r="BO7" s="193"/>
      <c r="BP7" s="193"/>
      <c r="BQ7" s="193"/>
      <c r="BR7" s="193"/>
      <c r="BS7" s="193"/>
      <c r="BT7" s="193"/>
      <c r="BU7" s="193"/>
      <c r="BV7" s="193"/>
      <c r="BW7" s="193"/>
      <c r="BX7" s="193"/>
      <c r="BY7" s="193"/>
      <c r="BZ7" s="193"/>
      <c r="CA7" s="193"/>
      <c r="CB7" s="193"/>
      <c r="CC7" s="193"/>
      <c r="CD7" s="193"/>
      <c r="CE7" s="193"/>
      <c r="CF7" s="193"/>
      <c r="CG7" s="193"/>
      <c r="CH7" s="193"/>
      <c r="CI7" s="193"/>
      <c r="CJ7" s="193"/>
      <c r="CK7" s="193"/>
      <c r="CL7" s="193"/>
      <c r="CM7" s="193"/>
      <c r="CN7" s="193"/>
      <c r="CO7" s="193"/>
      <c r="CP7" s="193"/>
      <c r="CQ7" s="193"/>
      <c r="CR7" s="193"/>
    </row>
    <row r="8" spans="1:96" s="55" customFormat="1" ht="16.5" customHeight="1" thickBot="1">
      <c r="A8" s="324" t="s">
        <v>21</v>
      </c>
      <c r="B8" s="325"/>
      <c r="C8" s="325"/>
      <c r="D8" s="326"/>
      <c r="E8" s="82"/>
      <c r="F8" s="324" t="s">
        <v>19</v>
      </c>
      <c r="G8" s="325"/>
      <c r="H8" s="325"/>
      <c r="I8" s="325"/>
      <c r="J8" s="325"/>
      <c r="K8" s="325"/>
      <c r="L8" s="325"/>
      <c r="M8" s="325"/>
      <c r="N8" s="325"/>
      <c r="O8" s="325"/>
      <c r="P8" s="325"/>
      <c r="Q8" s="325"/>
      <c r="R8" s="325"/>
      <c r="S8" s="325"/>
      <c r="T8" s="325"/>
      <c r="U8" s="325"/>
      <c r="V8" s="325"/>
      <c r="W8" s="325"/>
      <c r="X8" s="325"/>
      <c r="Y8" s="325"/>
      <c r="Z8" s="325"/>
      <c r="AA8" s="325"/>
      <c r="AB8" s="325"/>
      <c r="AC8" s="325"/>
      <c r="AD8" s="325"/>
      <c r="AE8" s="326"/>
      <c r="AF8" s="193"/>
      <c r="AG8" s="193"/>
      <c r="AH8" s="193"/>
      <c r="AI8" s="193"/>
      <c r="AJ8" s="193"/>
      <c r="AK8" s="193"/>
      <c r="AL8" s="193"/>
      <c r="AM8" s="193"/>
      <c r="AN8" s="193"/>
      <c r="AO8" s="193"/>
      <c r="AP8" s="193"/>
      <c r="AQ8" s="193"/>
      <c r="AR8" s="193"/>
      <c r="AS8" s="193"/>
      <c r="AT8" s="193"/>
      <c r="AU8" s="193"/>
      <c r="AV8" s="193"/>
      <c r="AW8" s="193"/>
      <c r="AX8" s="193"/>
      <c r="AY8" s="193"/>
      <c r="AZ8" s="193"/>
      <c r="BA8" s="193"/>
      <c r="BB8" s="193"/>
      <c r="BC8" s="193"/>
      <c r="BD8" s="193"/>
      <c r="BE8" s="193"/>
      <c r="BF8" s="193"/>
      <c r="BG8" s="193"/>
      <c r="BH8" s="193"/>
      <c r="BI8" s="193"/>
      <c r="BJ8" s="193"/>
      <c r="BK8" s="193"/>
      <c r="BL8" s="193"/>
      <c r="BM8" s="193"/>
      <c r="BN8" s="193"/>
      <c r="BO8" s="193"/>
      <c r="BP8" s="193"/>
      <c r="BQ8" s="193"/>
      <c r="BR8" s="193"/>
      <c r="BS8" s="193"/>
      <c r="BT8" s="193"/>
      <c r="BU8" s="193"/>
      <c r="BV8" s="193"/>
      <c r="BW8" s="193"/>
      <c r="BX8" s="193"/>
      <c r="BY8" s="193"/>
      <c r="BZ8" s="193"/>
      <c r="CA8" s="193"/>
      <c r="CB8" s="193"/>
      <c r="CC8" s="193"/>
      <c r="CD8" s="193"/>
      <c r="CE8" s="193"/>
      <c r="CF8" s="193"/>
      <c r="CG8" s="193"/>
      <c r="CH8" s="193"/>
      <c r="CI8" s="193"/>
      <c r="CJ8" s="193"/>
      <c r="CK8" s="193"/>
      <c r="CL8" s="193"/>
      <c r="CM8" s="193"/>
      <c r="CN8" s="193"/>
      <c r="CO8" s="193"/>
      <c r="CP8" s="193"/>
      <c r="CQ8" s="193"/>
      <c r="CR8" s="193"/>
    </row>
    <row r="9" spans="1:96" s="55" customFormat="1" ht="16.5" customHeight="1" thickBot="1">
      <c r="A9" s="52" t="s">
        <v>33</v>
      </c>
      <c r="B9" s="66">
        <f>AE9</f>
        <v>0</v>
      </c>
      <c r="C9" s="61">
        <f>SUM(B9:B9)</f>
        <v>0</v>
      </c>
      <c r="D9" s="62" t="str">
        <f>IF(C9=0,"",(C9/$C$44))</f>
        <v/>
      </c>
      <c r="E9" s="82"/>
      <c r="F9" s="95" t="str">
        <f>'Area 1'!P16</f>
        <v/>
      </c>
      <c r="G9" s="95" t="str">
        <f>'Area 2'!P16</f>
        <v/>
      </c>
      <c r="H9" s="95" t="str">
        <f>'Area 3'!P16</f>
        <v/>
      </c>
      <c r="I9" s="95" t="str">
        <f>'Area 4'!P16</f>
        <v/>
      </c>
      <c r="J9" s="95" t="str">
        <f>'Area 5'!P16</f>
        <v/>
      </c>
      <c r="K9" s="95" t="str">
        <f>'Area 6'!P16</f>
        <v/>
      </c>
      <c r="L9" s="95" t="str">
        <f>'Area 7'!P16</f>
        <v/>
      </c>
      <c r="M9" s="95" t="str">
        <f>'Area 8'!P16</f>
        <v/>
      </c>
      <c r="N9" s="95" t="str">
        <f>'Area 9'!P16</f>
        <v/>
      </c>
      <c r="O9" s="95" t="str">
        <f>'Area 10'!P16</f>
        <v/>
      </c>
      <c r="P9" s="95" t="str">
        <f>'Area 11'!P16</f>
        <v/>
      </c>
      <c r="Q9" s="95" t="str">
        <f>'Area 12'!P16</f>
        <v/>
      </c>
      <c r="R9" s="95" t="str">
        <f>'Area 13'!P16</f>
        <v/>
      </c>
      <c r="S9" s="95" t="str">
        <f>'Area 14'!P16</f>
        <v/>
      </c>
      <c r="T9" s="95" t="str">
        <f>'Area 15'!P16</f>
        <v/>
      </c>
      <c r="U9" s="95" t="str">
        <f>'Area 16'!P16</f>
        <v/>
      </c>
      <c r="V9" s="95" t="str">
        <f>'Area 17'!P16</f>
        <v/>
      </c>
      <c r="W9" s="95" t="str">
        <f>'Area 18'!P16</f>
        <v/>
      </c>
      <c r="X9" s="95" t="str">
        <f>'Area 19'!P16</f>
        <v/>
      </c>
      <c r="Y9" s="95" t="str">
        <f>'Area 20'!P16</f>
        <v/>
      </c>
      <c r="Z9" s="95" t="str">
        <f>'Area 21'!P16</f>
        <v/>
      </c>
      <c r="AA9" s="95" t="str">
        <f>'Area 22'!P16</f>
        <v/>
      </c>
      <c r="AB9" s="95" t="str">
        <f>'Area 23'!P16</f>
        <v/>
      </c>
      <c r="AC9" s="95" t="str">
        <f>'Area 24'!P16</f>
        <v/>
      </c>
      <c r="AD9" s="95" t="str">
        <f>'Area 25'!P16</f>
        <v/>
      </c>
      <c r="AE9" s="96">
        <f>SUM(F9:AD9)</f>
        <v>0</v>
      </c>
      <c r="AF9" s="193"/>
      <c r="AG9" s="193"/>
      <c r="AH9" s="193"/>
      <c r="AI9" s="193"/>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193"/>
      <c r="BK9" s="193"/>
      <c r="BL9" s="193"/>
      <c r="BM9" s="193"/>
      <c r="BN9" s="193"/>
      <c r="BO9" s="193"/>
      <c r="BP9" s="193"/>
      <c r="BQ9" s="193"/>
      <c r="BR9" s="193"/>
      <c r="BS9" s="193"/>
      <c r="BT9" s="193"/>
      <c r="BU9" s="193"/>
      <c r="BV9" s="193"/>
      <c r="BW9" s="193"/>
      <c r="BX9" s="193"/>
      <c r="BY9" s="193"/>
      <c r="BZ9" s="193"/>
      <c r="CA9" s="193"/>
      <c r="CB9" s="193"/>
      <c r="CC9" s="193"/>
      <c r="CD9" s="193"/>
      <c r="CE9" s="193"/>
      <c r="CF9" s="193"/>
      <c r="CG9" s="193"/>
      <c r="CH9" s="193"/>
      <c r="CI9" s="193"/>
      <c r="CJ9" s="193"/>
      <c r="CK9" s="193"/>
      <c r="CL9" s="193"/>
      <c r="CM9" s="193"/>
      <c r="CN9" s="193"/>
      <c r="CO9" s="193"/>
      <c r="CP9" s="193"/>
      <c r="CQ9" s="193"/>
      <c r="CR9" s="193"/>
    </row>
    <row r="10" spans="1:96" s="55" customFormat="1" ht="16.5" customHeight="1" thickBot="1">
      <c r="A10" s="330" t="s">
        <v>31</v>
      </c>
      <c r="B10" s="331"/>
      <c r="C10" s="331"/>
      <c r="D10" s="332"/>
      <c r="E10" s="82"/>
      <c r="F10" s="324" t="s">
        <v>31</v>
      </c>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6"/>
      <c r="AF10" s="193"/>
      <c r="AG10" s="193"/>
      <c r="AH10" s="193"/>
      <c r="AI10" s="193"/>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193"/>
      <c r="BK10" s="193"/>
      <c r="BL10" s="193"/>
      <c r="BM10" s="193"/>
      <c r="BN10" s="193"/>
      <c r="BO10" s="193"/>
      <c r="BP10" s="193"/>
      <c r="BQ10" s="193"/>
      <c r="BR10" s="193"/>
      <c r="BS10" s="193"/>
      <c r="BT10" s="193"/>
      <c r="BU10" s="193"/>
      <c r="BV10" s="193"/>
      <c r="BW10" s="193"/>
      <c r="BX10" s="193"/>
      <c r="BY10" s="193"/>
      <c r="BZ10" s="193"/>
      <c r="CA10" s="193"/>
      <c r="CB10" s="193"/>
      <c r="CC10" s="193"/>
      <c r="CD10" s="193"/>
      <c r="CE10" s="193"/>
      <c r="CF10" s="193"/>
      <c r="CG10" s="193"/>
      <c r="CH10" s="193"/>
      <c r="CI10" s="193"/>
      <c r="CJ10" s="193"/>
      <c r="CK10" s="193"/>
      <c r="CL10" s="193"/>
      <c r="CM10" s="193"/>
      <c r="CN10" s="193"/>
      <c r="CO10" s="193"/>
      <c r="CP10" s="193"/>
      <c r="CQ10" s="193"/>
      <c r="CR10" s="193"/>
    </row>
    <row r="11" spans="1:96" s="55" customFormat="1" ht="16.5" customHeight="1">
      <c r="A11" s="52" t="s">
        <v>87</v>
      </c>
      <c r="B11" s="61">
        <f>AE11</f>
        <v>0</v>
      </c>
      <c r="C11" s="61">
        <f>SUM(B11:B11)</f>
        <v>0</v>
      </c>
      <c r="D11" s="62" t="str">
        <f>IF(C11=0,"",(C11/$C$44))</f>
        <v/>
      </c>
      <c r="E11" s="82"/>
      <c r="F11" s="93" t="str">
        <f>'Area 1'!P18</f>
        <v/>
      </c>
      <c r="G11" s="93" t="str">
        <f>'Area 2'!P18</f>
        <v/>
      </c>
      <c r="H11" s="93" t="str">
        <f>'Area 3'!P18</f>
        <v/>
      </c>
      <c r="I11" s="93" t="str">
        <f>'Area 4'!P18</f>
        <v/>
      </c>
      <c r="J11" s="93" t="str">
        <f>'Area 5'!P18</f>
        <v/>
      </c>
      <c r="K11" s="93" t="str">
        <f>'Area 6'!P18</f>
        <v/>
      </c>
      <c r="L11" s="93" t="str">
        <f>'Area 7'!P18</f>
        <v/>
      </c>
      <c r="M11" s="93" t="str">
        <f>'Area 8'!P18</f>
        <v/>
      </c>
      <c r="N11" s="93" t="str">
        <f>'Area 9'!P18</f>
        <v/>
      </c>
      <c r="O11" s="93" t="str">
        <f>'Area 10'!P18</f>
        <v/>
      </c>
      <c r="P11" s="93" t="str">
        <f>'Area 11'!P18</f>
        <v/>
      </c>
      <c r="Q11" s="93" t="str">
        <f>'Area 12'!P18</f>
        <v/>
      </c>
      <c r="R11" s="93" t="str">
        <f>'Area 13'!P18</f>
        <v/>
      </c>
      <c r="S11" s="93" t="str">
        <f>'Area 14'!P18</f>
        <v/>
      </c>
      <c r="T11" s="93" t="str">
        <f>'Area 15'!P18</f>
        <v/>
      </c>
      <c r="U11" s="93" t="str">
        <f>'Area 16'!P18</f>
        <v/>
      </c>
      <c r="V11" s="93" t="str">
        <f>'Area 17'!P18</f>
        <v/>
      </c>
      <c r="W11" s="93" t="str">
        <f>'Area 18'!P18</f>
        <v/>
      </c>
      <c r="X11" s="93" t="str">
        <f>'Area 19'!P18</f>
        <v/>
      </c>
      <c r="Y11" s="93" t="str">
        <f>'Area 20'!P18</f>
        <v/>
      </c>
      <c r="Z11" s="93" t="str">
        <f>'Area 21'!P18</f>
        <v/>
      </c>
      <c r="AA11" s="93" t="str">
        <f>'Area 22'!P18</f>
        <v/>
      </c>
      <c r="AB11" s="93" t="str">
        <f>'Area 23'!P18</f>
        <v/>
      </c>
      <c r="AC11" s="93" t="str">
        <f>'Area 24'!P18</f>
        <v/>
      </c>
      <c r="AD11" s="93" t="str">
        <f>'Area 25'!P18</f>
        <v/>
      </c>
      <c r="AE11" s="94">
        <f>SUM(F11:AD11)</f>
        <v>0</v>
      </c>
      <c r="AF11" s="193"/>
      <c r="AG11" s="193"/>
      <c r="AH11" s="193"/>
      <c r="AI11" s="193"/>
      <c r="AJ11" s="193"/>
      <c r="AK11" s="193"/>
      <c r="AL11" s="193"/>
      <c r="AM11" s="193"/>
      <c r="AN11" s="193"/>
      <c r="AO11" s="193"/>
      <c r="AP11" s="193"/>
      <c r="AQ11" s="193"/>
      <c r="AR11" s="193"/>
      <c r="AS11" s="193"/>
      <c r="AT11" s="193"/>
      <c r="AU11" s="193"/>
      <c r="AV11" s="193"/>
      <c r="AW11" s="193"/>
      <c r="AX11" s="193"/>
      <c r="AY11" s="193"/>
      <c r="AZ11" s="193"/>
      <c r="BA11" s="193"/>
      <c r="BB11" s="193"/>
      <c r="BC11" s="193"/>
      <c r="BD11" s="193"/>
      <c r="BE11" s="193"/>
      <c r="BF11" s="193"/>
      <c r="BG11" s="193"/>
      <c r="BH11" s="193"/>
      <c r="BI11" s="193"/>
      <c r="BJ11" s="193"/>
      <c r="BK11" s="193"/>
      <c r="BL11" s="193"/>
      <c r="BM11" s="193"/>
      <c r="BN11" s="193"/>
      <c r="BO11" s="193"/>
      <c r="BP11" s="193"/>
      <c r="BQ11" s="193"/>
      <c r="BR11" s="193"/>
      <c r="BS11" s="193"/>
      <c r="BT11" s="193"/>
      <c r="BU11" s="193"/>
      <c r="BV11" s="193"/>
      <c r="BW11" s="193"/>
      <c r="BX11" s="193"/>
      <c r="BY11" s="193"/>
      <c r="BZ11" s="193"/>
      <c r="CA11" s="193"/>
      <c r="CB11" s="193"/>
      <c r="CC11" s="193"/>
      <c r="CD11" s="193"/>
      <c r="CE11" s="193"/>
      <c r="CF11" s="193"/>
      <c r="CG11" s="193"/>
      <c r="CH11" s="193"/>
      <c r="CI11" s="193"/>
      <c r="CJ11" s="193"/>
      <c r="CK11" s="193"/>
      <c r="CL11" s="193"/>
      <c r="CM11" s="193"/>
      <c r="CN11" s="193"/>
      <c r="CO11" s="193"/>
      <c r="CP11" s="193"/>
      <c r="CQ11" s="193"/>
      <c r="CR11" s="193"/>
    </row>
    <row r="12" spans="1:96" s="55" customFormat="1" ht="16.5" customHeight="1" thickBot="1">
      <c r="A12" s="58" t="s">
        <v>16</v>
      </c>
      <c r="B12" s="61">
        <f t="shared" ref="B12" si="0">AE12</f>
        <v>0</v>
      </c>
      <c r="C12" s="61">
        <f>SUM(B12:B12)</f>
        <v>0</v>
      </c>
      <c r="D12" s="62" t="str">
        <f>IF(C12=0,"",(C12/$C$44))</f>
        <v/>
      </c>
      <c r="E12" s="82"/>
      <c r="F12" s="88" t="str">
        <f>'Area 1'!P19</f>
        <v/>
      </c>
      <c r="G12" s="88" t="str">
        <f>'Area 2'!P19</f>
        <v/>
      </c>
      <c r="H12" s="88" t="str">
        <f>'Area 3'!P19</f>
        <v/>
      </c>
      <c r="I12" s="88" t="str">
        <f>'Area 4'!P19</f>
        <v/>
      </c>
      <c r="J12" s="88" t="str">
        <f>'Area 5'!P19</f>
        <v/>
      </c>
      <c r="K12" s="88" t="str">
        <f>'Area 6'!P19</f>
        <v/>
      </c>
      <c r="L12" s="88" t="str">
        <f>'Area 7'!P19</f>
        <v/>
      </c>
      <c r="M12" s="88" t="str">
        <f>'Area 8'!P19</f>
        <v/>
      </c>
      <c r="N12" s="88" t="str">
        <f>'Area 9'!P19</f>
        <v/>
      </c>
      <c r="O12" s="88" t="str">
        <f>'Area 10'!P19</f>
        <v/>
      </c>
      <c r="P12" s="88" t="str">
        <f>'Area 11'!P19</f>
        <v/>
      </c>
      <c r="Q12" s="88" t="str">
        <f>'Area 12'!P19</f>
        <v/>
      </c>
      <c r="R12" s="88" t="str">
        <f>'Area 13'!P19</f>
        <v/>
      </c>
      <c r="S12" s="88" t="str">
        <f>'Area 14'!P19</f>
        <v/>
      </c>
      <c r="T12" s="88" t="str">
        <f>'Area 15'!P19</f>
        <v/>
      </c>
      <c r="U12" s="88" t="str">
        <f>'Area 16'!P19</f>
        <v/>
      </c>
      <c r="V12" s="88" t="str">
        <f>'Area 17'!P19</f>
        <v/>
      </c>
      <c r="W12" s="88" t="str">
        <f>'Area 18'!P19</f>
        <v/>
      </c>
      <c r="X12" s="88" t="str">
        <f>'Area 19'!P19</f>
        <v/>
      </c>
      <c r="Y12" s="88" t="str">
        <f>'Area 20'!P19</f>
        <v/>
      </c>
      <c r="Z12" s="88" t="str">
        <f>'Area 21'!P19</f>
        <v/>
      </c>
      <c r="AA12" s="88" t="str">
        <f>'Area 22'!P19</f>
        <v/>
      </c>
      <c r="AB12" s="88" t="str">
        <f>'Area 23'!P19</f>
        <v/>
      </c>
      <c r="AC12" s="88" t="str">
        <f>'Area 24'!P19</f>
        <v/>
      </c>
      <c r="AD12" s="88" t="str">
        <f>'Area 25'!P19</f>
        <v/>
      </c>
      <c r="AE12" s="87">
        <f>SUM(F12:AD12)</f>
        <v>0</v>
      </c>
      <c r="AF12" s="193"/>
      <c r="AG12" s="193"/>
      <c r="AH12" s="193"/>
      <c r="AI12" s="193"/>
      <c r="AJ12" s="193"/>
      <c r="AK12" s="193"/>
      <c r="AL12" s="193"/>
      <c r="AM12" s="193"/>
      <c r="AN12" s="193"/>
      <c r="AO12" s="193"/>
      <c r="AP12" s="193"/>
      <c r="AQ12" s="193"/>
      <c r="AR12" s="193"/>
      <c r="AS12" s="193"/>
      <c r="AT12" s="193"/>
      <c r="AU12" s="193"/>
      <c r="AV12" s="193"/>
      <c r="AW12" s="193"/>
      <c r="AX12" s="193"/>
      <c r="AY12" s="193"/>
      <c r="AZ12" s="193"/>
      <c r="BA12" s="193"/>
      <c r="BB12" s="193"/>
      <c r="BC12" s="193"/>
      <c r="BD12" s="193"/>
      <c r="BE12" s="193"/>
      <c r="BF12" s="193"/>
      <c r="BG12" s="193"/>
      <c r="BH12" s="193"/>
      <c r="BI12" s="193"/>
      <c r="BJ12" s="193"/>
      <c r="BK12" s="193"/>
      <c r="BL12" s="193"/>
      <c r="BM12" s="193"/>
      <c r="BN12" s="193"/>
      <c r="BO12" s="193"/>
      <c r="BP12" s="193"/>
      <c r="BQ12" s="193"/>
      <c r="BR12" s="193"/>
      <c r="BS12" s="193"/>
      <c r="BT12" s="193"/>
      <c r="BU12" s="193"/>
      <c r="BV12" s="193"/>
      <c r="BW12" s="193"/>
      <c r="BX12" s="193"/>
      <c r="BY12" s="193"/>
      <c r="BZ12" s="193"/>
      <c r="CA12" s="193"/>
      <c r="CB12" s="193"/>
      <c r="CC12" s="193"/>
      <c r="CD12" s="193"/>
      <c r="CE12" s="193"/>
      <c r="CF12" s="193"/>
      <c r="CG12" s="193"/>
      <c r="CH12" s="193"/>
      <c r="CI12" s="193"/>
      <c r="CJ12" s="193"/>
      <c r="CK12" s="193"/>
      <c r="CL12" s="193"/>
      <c r="CM12" s="193"/>
      <c r="CN12" s="193"/>
      <c r="CO12" s="193"/>
      <c r="CP12" s="193"/>
      <c r="CQ12" s="193"/>
      <c r="CR12" s="193"/>
    </row>
    <row r="13" spans="1:96" s="55" customFormat="1" ht="16.5" customHeight="1" thickBot="1">
      <c r="A13" s="330" t="s">
        <v>32</v>
      </c>
      <c r="B13" s="331"/>
      <c r="C13" s="331"/>
      <c r="D13" s="332"/>
      <c r="E13" s="82"/>
      <c r="F13" s="324" t="s">
        <v>32</v>
      </c>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6"/>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3"/>
      <c r="CE13" s="193"/>
      <c r="CF13" s="193"/>
      <c r="CG13" s="193"/>
      <c r="CH13" s="193"/>
      <c r="CI13" s="193"/>
      <c r="CJ13" s="193"/>
      <c r="CK13" s="193"/>
      <c r="CL13" s="193"/>
      <c r="CM13" s="193"/>
      <c r="CN13" s="193"/>
      <c r="CO13" s="193"/>
      <c r="CP13" s="193"/>
      <c r="CQ13" s="193"/>
      <c r="CR13" s="193"/>
    </row>
    <row r="14" spans="1:96" s="55" customFormat="1" ht="16.5" customHeight="1">
      <c r="A14" s="52" t="s">
        <v>82</v>
      </c>
      <c r="B14" s="61">
        <f>AE14</f>
        <v>0</v>
      </c>
      <c r="C14" s="61">
        <f>SUM(B14:B14)</f>
        <v>0</v>
      </c>
      <c r="D14" s="62" t="str">
        <f>IF(C14=0,"",(C14/$C$44))</f>
        <v/>
      </c>
      <c r="E14" s="82"/>
      <c r="F14" s="93" t="str">
        <f>'Area 1'!P21</f>
        <v/>
      </c>
      <c r="G14" s="93" t="str">
        <f>'Area 2'!P21</f>
        <v/>
      </c>
      <c r="H14" s="93" t="str">
        <f>'Area 3'!P21</f>
        <v/>
      </c>
      <c r="I14" s="93" t="str">
        <f>'Area 4'!P21</f>
        <v/>
      </c>
      <c r="J14" s="93" t="str">
        <f>'Area 5'!P21</f>
        <v/>
      </c>
      <c r="K14" s="93" t="str">
        <f>'Area 6'!P21</f>
        <v/>
      </c>
      <c r="L14" s="93" t="str">
        <f>'Area 7'!P21</f>
        <v/>
      </c>
      <c r="M14" s="93" t="str">
        <f>'Area 8'!P21</f>
        <v/>
      </c>
      <c r="N14" s="93" t="str">
        <f>'Area 9'!P21</f>
        <v/>
      </c>
      <c r="O14" s="93" t="str">
        <f>'Area 10'!P21</f>
        <v/>
      </c>
      <c r="P14" s="93" t="str">
        <f>'Area 11'!P21</f>
        <v/>
      </c>
      <c r="Q14" s="93" t="str">
        <f>'Area 12'!P21</f>
        <v/>
      </c>
      <c r="R14" s="93" t="str">
        <f>'Area 13'!P21</f>
        <v/>
      </c>
      <c r="S14" s="93" t="str">
        <f>'Area 14'!P21</f>
        <v/>
      </c>
      <c r="T14" s="93" t="str">
        <f>'Area 15'!P21</f>
        <v/>
      </c>
      <c r="U14" s="93" t="str">
        <f>'Area 16'!P21</f>
        <v/>
      </c>
      <c r="V14" s="93" t="str">
        <f>'Area 17'!P21</f>
        <v/>
      </c>
      <c r="W14" s="93" t="str">
        <f>'Area 18'!P21</f>
        <v/>
      </c>
      <c r="X14" s="93" t="str">
        <f>'Area 19'!P21</f>
        <v/>
      </c>
      <c r="Y14" s="93" t="str">
        <f>'Area 20'!P21</f>
        <v/>
      </c>
      <c r="Z14" s="93" t="str">
        <f>'Area 21'!P21</f>
        <v/>
      </c>
      <c r="AA14" s="93" t="str">
        <f>'Area 22'!P21</f>
        <v/>
      </c>
      <c r="AB14" s="93" t="str">
        <f>'Area 23'!P21</f>
        <v/>
      </c>
      <c r="AC14" s="93" t="str">
        <f>'Area 24'!P21</f>
        <v/>
      </c>
      <c r="AD14" s="93" t="str">
        <f>'Area 25'!P21</f>
        <v/>
      </c>
      <c r="AE14" s="94">
        <f>SUM(F14:AD14)</f>
        <v>0</v>
      </c>
      <c r="AF14" s="193"/>
      <c r="AG14" s="193"/>
      <c r="AH14" s="193"/>
      <c r="AI14" s="193"/>
      <c r="AJ14" s="193"/>
      <c r="AK14" s="193"/>
      <c r="AL14" s="193"/>
      <c r="AM14" s="193"/>
      <c r="AN14" s="193"/>
      <c r="AO14" s="193"/>
      <c r="AP14" s="193"/>
      <c r="AQ14" s="193"/>
      <c r="AR14" s="193"/>
      <c r="AS14" s="193"/>
      <c r="AT14" s="193"/>
      <c r="AU14" s="193"/>
      <c r="AV14" s="193"/>
      <c r="AW14" s="193"/>
      <c r="AX14" s="193"/>
      <c r="AY14" s="193"/>
      <c r="AZ14" s="193"/>
      <c r="BA14" s="193"/>
      <c r="BB14" s="193"/>
      <c r="BC14" s="193"/>
      <c r="BD14" s="193"/>
      <c r="BE14" s="193"/>
      <c r="BF14" s="193"/>
      <c r="BG14" s="193"/>
      <c r="BH14" s="193"/>
      <c r="BI14" s="193"/>
      <c r="BJ14" s="193"/>
      <c r="BK14" s="193"/>
      <c r="BL14" s="193"/>
      <c r="BM14" s="193"/>
      <c r="BN14" s="193"/>
      <c r="BO14" s="193"/>
      <c r="BP14" s="193"/>
      <c r="BQ14" s="193"/>
      <c r="BR14" s="193"/>
      <c r="BS14" s="193"/>
      <c r="BT14" s="193"/>
      <c r="BU14" s="193"/>
      <c r="BV14" s="193"/>
      <c r="BW14" s="193"/>
      <c r="BX14" s="193"/>
      <c r="BY14" s="193"/>
      <c r="BZ14" s="193"/>
      <c r="CA14" s="193"/>
      <c r="CB14" s="193"/>
      <c r="CC14" s="193"/>
      <c r="CD14" s="193"/>
      <c r="CE14" s="193"/>
      <c r="CF14" s="193"/>
      <c r="CG14" s="193"/>
      <c r="CH14" s="193"/>
      <c r="CI14" s="193"/>
      <c r="CJ14" s="193"/>
      <c r="CK14" s="193"/>
      <c r="CL14" s="193"/>
      <c r="CM14" s="193"/>
      <c r="CN14" s="193"/>
      <c r="CO14" s="193"/>
      <c r="CP14" s="193"/>
      <c r="CQ14" s="193"/>
      <c r="CR14" s="193"/>
    </row>
    <row r="15" spans="1:96" s="55" customFormat="1" ht="16.5" customHeight="1" thickBot="1">
      <c r="A15" s="68" t="s">
        <v>6</v>
      </c>
      <c r="B15" s="63">
        <f>AE15</f>
        <v>0</v>
      </c>
      <c r="C15" s="63">
        <f>SUM(B15:B15)</f>
        <v>0</v>
      </c>
      <c r="D15" s="64" t="str">
        <f>IF(C15=0,"",(C15/$C$44))</f>
        <v/>
      </c>
      <c r="E15" s="82"/>
      <c r="F15" s="88" t="str">
        <f>'Area 1'!P22</f>
        <v/>
      </c>
      <c r="G15" s="88" t="str">
        <f>'Area 2'!P22</f>
        <v/>
      </c>
      <c r="H15" s="88" t="str">
        <f>'Area 3'!P22</f>
        <v/>
      </c>
      <c r="I15" s="88" t="str">
        <f>'Area 4'!P22</f>
        <v/>
      </c>
      <c r="J15" s="88" t="str">
        <f>'Area 5'!P22</f>
        <v/>
      </c>
      <c r="K15" s="88" t="str">
        <f>'Area 6'!P22</f>
        <v/>
      </c>
      <c r="L15" s="88" t="str">
        <f>'Area 7'!P22</f>
        <v/>
      </c>
      <c r="M15" s="88" t="str">
        <f>'Area 8'!P22</f>
        <v/>
      </c>
      <c r="N15" s="88" t="str">
        <f>'Area 9'!P22</f>
        <v/>
      </c>
      <c r="O15" s="88" t="str">
        <f>'Area 10'!P22</f>
        <v/>
      </c>
      <c r="P15" s="88" t="str">
        <f>'Area 11'!P22</f>
        <v/>
      </c>
      <c r="Q15" s="88" t="str">
        <f>'Area 12'!P22</f>
        <v/>
      </c>
      <c r="R15" s="88" t="str">
        <f>'Area 13'!P22</f>
        <v/>
      </c>
      <c r="S15" s="88" t="str">
        <f>'Area 14'!P22</f>
        <v/>
      </c>
      <c r="T15" s="88" t="str">
        <f>'Area 15'!P22</f>
        <v/>
      </c>
      <c r="U15" s="88" t="str">
        <f>'Area 16'!P22</f>
        <v/>
      </c>
      <c r="V15" s="88" t="str">
        <f>'Area 17'!P22</f>
        <v/>
      </c>
      <c r="W15" s="88" t="str">
        <f>'Area 18'!P22</f>
        <v/>
      </c>
      <c r="X15" s="88" t="str">
        <f>'Area 19'!P22</f>
        <v/>
      </c>
      <c r="Y15" s="88" t="str">
        <f>'Area 20'!P22</f>
        <v/>
      </c>
      <c r="Z15" s="88" t="str">
        <f>'Area 21'!P22</f>
        <v/>
      </c>
      <c r="AA15" s="88" t="str">
        <f>'Area 22'!P22</f>
        <v/>
      </c>
      <c r="AB15" s="88" t="str">
        <f>'Area 23'!P22</f>
        <v/>
      </c>
      <c r="AC15" s="88" t="str">
        <f>'Area 24'!P22</f>
        <v/>
      </c>
      <c r="AD15" s="88" t="str">
        <f>'Area 25'!P22</f>
        <v/>
      </c>
      <c r="AE15" s="87">
        <f>SUM(F15:AD15)</f>
        <v>0</v>
      </c>
      <c r="AF15" s="193"/>
      <c r="AG15" s="193"/>
      <c r="AH15" s="193"/>
      <c r="AI15" s="193"/>
      <c r="AJ15" s="193"/>
      <c r="AK15" s="193"/>
      <c r="AL15" s="193"/>
      <c r="AM15" s="193"/>
      <c r="AN15" s="193"/>
      <c r="AO15" s="193"/>
      <c r="AP15" s="193"/>
      <c r="AQ15" s="193"/>
      <c r="AR15" s="193"/>
      <c r="AS15" s="193"/>
      <c r="AT15" s="193"/>
      <c r="AU15" s="193"/>
      <c r="AV15" s="193"/>
      <c r="AW15" s="193"/>
      <c r="AX15" s="193"/>
      <c r="AY15" s="193"/>
      <c r="AZ15" s="193"/>
      <c r="BA15" s="193"/>
      <c r="BB15" s="193"/>
      <c r="BC15" s="193"/>
      <c r="BD15" s="193"/>
      <c r="BE15" s="193"/>
      <c r="BF15" s="193"/>
      <c r="BG15" s="193"/>
      <c r="BH15" s="193"/>
      <c r="BI15" s="193"/>
      <c r="BJ15" s="193"/>
      <c r="BK15" s="193"/>
      <c r="BL15" s="193"/>
      <c r="BM15" s="193"/>
      <c r="BN15" s="193"/>
      <c r="BO15" s="193"/>
      <c r="BP15" s="193"/>
      <c r="BQ15" s="193"/>
      <c r="BR15" s="193"/>
      <c r="BS15" s="193"/>
      <c r="BT15" s="193"/>
      <c r="BU15" s="193"/>
      <c r="BV15" s="193"/>
      <c r="BW15" s="193"/>
      <c r="BX15" s="193"/>
      <c r="BY15" s="193"/>
      <c r="BZ15" s="193"/>
      <c r="CA15" s="193"/>
      <c r="CB15" s="193"/>
      <c r="CC15" s="193"/>
      <c r="CD15" s="193"/>
      <c r="CE15" s="193"/>
      <c r="CF15" s="193"/>
      <c r="CG15" s="193"/>
      <c r="CH15" s="193"/>
      <c r="CI15" s="193"/>
      <c r="CJ15" s="193"/>
      <c r="CK15" s="193"/>
      <c r="CL15" s="193"/>
      <c r="CM15" s="193"/>
      <c r="CN15" s="193"/>
      <c r="CO15" s="193"/>
      <c r="CP15" s="193"/>
      <c r="CQ15" s="193"/>
      <c r="CR15" s="193"/>
    </row>
    <row r="16" spans="1:96" s="55" customFormat="1" ht="16.5" customHeight="1" thickBot="1">
      <c r="A16" s="324" t="s">
        <v>44</v>
      </c>
      <c r="B16" s="325"/>
      <c r="C16" s="325"/>
      <c r="D16" s="326"/>
      <c r="E16" s="82"/>
      <c r="F16" s="324" t="s">
        <v>44</v>
      </c>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6"/>
      <c r="AF16" s="193"/>
      <c r="AG16" s="193"/>
      <c r="AH16" s="193"/>
      <c r="AI16" s="193"/>
      <c r="AJ16" s="193"/>
      <c r="AK16" s="193"/>
      <c r="AL16" s="193"/>
      <c r="AM16" s="193"/>
      <c r="AN16" s="193"/>
      <c r="AO16" s="193"/>
      <c r="AP16" s="193"/>
      <c r="AQ16" s="193"/>
      <c r="AR16" s="193"/>
      <c r="AS16" s="193"/>
      <c r="AT16" s="193"/>
      <c r="AU16" s="193"/>
      <c r="AV16" s="193"/>
      <c r="AW16" s="193"/>
      <c r="AX16" s="193"/>
      <c r="AY16" s="193"/>
      <c r="AZ16" s="193"/>
      <c r="BA16" s="193"/>
      <c r="BB16" s="193"/>
      <c r="BC16" s="193"/>
      <c r="BD16" s="193"/>
      <c r="BE16" s="193"/>
      <c r="BF16" s="193"/>
      <c r="BG16" s="193"/>
      <c r="BH16" s="193"/>
      <c r="BI16" s="193"/>
      <c r="BJ16" s="193"/>
      <c r="BK16" s="193"/>
      <c r="BL16" s="193"/>
      <c r="BM16" s="193"/>
      <c r="BN16" s="193"/>
      <c r="BO16" s="193"/>
      <c r="BP16" s="193"/>
      <c r="BQ16" s="193"/>
      <c r="BR16" s="193"/>
      <c r="BS16" s="193"/>
      <c r="BT16" s="193"/>
      <c r="BU16" s="193"/>
      <c r="BV16" s="193"/>
      <c r="BW16" s="193"/>
      <c r="BX16" s="193"/>
      <c r="BY16" s="193"/>
      <c r="BZ16" s="193"/>
      <c r="CA16" s="193"/>
      <c r="CB16" s="193"/>
      <c r="CC16" s="193"/>
      <c r="CD16" s="193"/>
      <c r="CE16" s="193"/>
      <c r="CF16" s="193"/>
      <c r="CG16" s="193"/>
      <c r="CH16" s="193"/>
      <c r="CI16" s="193"/>
      <c r="CJ16" s="193"/>
      <c r="CK16" s="193"/>
      <c r="CL16" s="193"/>
      <c r="CM16" s="193"/>
      <c r="CN16" s="193"/>
      <c r="CO16" s="193"/>
      <c r="CP16" s="193"/>
      <c r="CQ16" s="193"/>
      <c r="CR16" s="193"/>
    </row>
    <row r="17" spans="1:96" s="55" customFormat="1" ht="16.5" customHeight="1">
      <c r="A17" s="52" t="s">
        <v>88</v>
      </c>
      <c r="B17" s="61">
        <f>AE17</f>
        <v>0</v>
      </c>
      <c r="C17" s="61">
        <f>SUM(B17:B17)</f>
        <v>0</v>
      </c>
      <c r="D17" s="62" t="str">
        <f>IF(C17=0,"",(C17/$C$44))</f>
        <v/>
      </c>
      <c r="E17" s="82"/>
      <c r="F17" s="93" t="str">
        <f>'Area 1'!P24</f>
        <v/>
      </c>
      <c r="G17" s="93" t="str">
        <f>'Area 2'!P24</f>
        <v/>
      </c>
      <c r="H17" s="93" t="str">
        <f>'Area 3'!P24</f>
        <v/>
      </c>
      <c r="I17" s="93" t="str">
        <f>'Area 4'!P24</f>
        <v/>
      </c>
      <c r="J17" s="93" t="str">
        <f>'Area 5'!P24</f>
        <v/>
      </c>
      <c r="K17" s="93" t="str">
        <f>'Area 6'!P24</f>
        <v/>
      </c>
      <c r="L17" s="93" t="str">
        <f>'Area 7'!P24</f>
        <v/>
      </c>
      <c r="M17" s="93" t="str">
        <f>'Area 8'!P24</f>
        <v/>
      </c>
      <c r="N17" s="93" t="str">
        <f>'Area 9'!P24</f>
        <v/>
      </c>
      <c r="O17" s="93" t="str">
        <f>'Area 10'!P24</f>
        <v/>
      </c>
      <c r="P17" s="93" t="str">
        <f>'Area 11'!P24</f>
        <v/>
      </c>
      <c r="Q17" s="93" t="str">
        <f>'Area 12'!P24</f>
        <v/>
      </c>
      <c r="R17" s="93" t="str">
        <f>'Area 13'!P24</f>
        <v/>
      </c>
      <c r="S17" s="93" t="str">
        <f>'Area 14'!P24</f>
        <v/>
      </c>
      <c r="T17" s="93" t="str">
        <f>'Area 15'!P24</f>
        <v/>
      </c>
      <c r="U17" s="93" t="str">
        <f>'Area 16'!P24</f>
        <v/>
      </c>
      <c r="V17" s="93" t="str">
        <f>'Area 17'!P24</f>
        <v/>
      </c>
      <c r="W17" s="93" t="str">
        <f>'Area 18'!P24</f>
        <v/>
      </c>
      <c r="X17" s="93" t="str">
        <f>'Area 19'!P24</f>
        <v/>
      </c>
      <c r="Y17" s="93" t="str">
        <f>'Area 20'!P24</f>
        <v/>
      </c>
      <c r="Z17" s="93" t="str">
        <f>'Area 21'!P24</f>
        <v/>
      </c>
      <c r="AA17" s="93" t="str">
        <f>'Area 22'!P24</f>
        <v/>
      </c>
      <c r="AB17" s="93" t="str">
        <f>'Area 23'!P24</f>
        <v/>
      </c>
      <c r="AC17" s="93" t="str">
        <f>'Area 24'!P24</f>
        <v/>
      </c>
      <c r="AD17" s="93" t="str">
        <f>'Area 25'!P24</f>
        <v/>
      </c>
      <c r="AE17" s="94">
        <f>SUM(F17:AD17)</f>
        <v>0</v>
      </c>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3"/>
      <c r="CL17" s="193"/>
      <c r="CM17" s="193"/>
      <c r="CN17" s="193"/>
      <c r="CO17" s="193"/>
      <c r="CP17" s="193"/>
      <c r="CQ17" s="193"/>
      <c r="CR17" s="193"/>
    </row>
    <row r="18" spans="1:96" s="55" customFormat="1" ht="16.5" customHeight="1">
      <c r="A18" s="58" t="s">
        <v>89</v>
      </c>
      <c r="B18" s="61">
        <f>AE18</f>
        <v>0</v>
      </c>
      <c r="C18" s="61">
        <f>SUM(B18:B18)</f>
        <v>0</v>
      </c>
      <c r="D18" s="62" t="str">
        <f>IF(C18=0,"",(C18/$C$44))</f>
        <v/>
      </c>
      <c r="E18" s="82"/>
      <c r="F18" s="56" t="str">
        <f>'Area 1'!P25</f>
        <v/>
      </c>
      <c r="G18" s="56" t="str">
        <f>'Area 2'!P25</f>
        <v/>
      </c>
      <c r="H18" s="56" t="str">
        <f>'Area 3'!P25</f>
        <v/>
      </c>
      <c r="I18" s="56" t="str">
        <f>'Area 4'!P25</f>
        <v/>
      </c>
      <c r="J18" s="56" t="str">
        <f>'Area 5'!P25</f>
        <v/>
      </c>
      <c r="K18" s="56" t="str">
        <f>'Area 6'!P25</f>
        <v/>
      </c>
      <c r="L18" s="56" t="str">
        <f>'Area 7'!P25</f>
        <v/>
      </c>
      <c r="M18" s="56" t="str">
        <f>'Area 8'!P25</f>
        <v/>
      </c>
      <c r="N18" s="56" t="str">
        <f>'Area 9'!P25</f>
        <v/>
      </c>
      <c r="O18" s="56" t="str">
        <f>'Area 10'!P25</f>
        <v/>
      </c>
      <c r="P18" s="56" t="str">
        <f>'Area 11'!P25</f>
        <v/>
      </c>
      <c r="Q18" s="56" t="str">
        <f>'Area 12'!P25</f>
        <v/>
      </c>
      <c r="R18" s="56" t="str">
        <f>'Area 13'!P25</f>
        <v/>
      </c>
      <c r="S18" s="56" t="str">
        <f>'Area 14'!P25</f>
        <v/>
      </c>
      <c r="T18" s="56" t="str">
        <f>'Area 15'!P25</f>
        <v/>
      </c>
      <c r="U18" s="56" t="str">
        <f>'Area 16'!P25</f>
        <v/>
      </c>
      <c r="V18" s="56" t="str">
        <f>'Area 17'!P25</f>
        <v/>
      </c>
      <c r="W18" s="56" t="str">
        <f>'Area 18'!P25</f>
        <v/>
      </c>
      <c r="X18" s="56" t="str">
        <f>'Area 19'!P25</f>
        <v/>
      </c>
      <c r="Y18" s="56" t="str">
        <f>'Area 20'!P25</f>
        <v/>
      </c>
      <c r="Z18" s="56" t="str">
        <f>'Area 21'!P25</f>
        <v/>
      </c>
      <c r="AA18" s="56" t="str">
        <f>'Area 22'!P25</f>
        <v/>
      </c>
      <c r="AB18" s="56" t="str">
        <f>'Area 23'!P25</f>
        <v/>
      </c>
      <c r="AC18" s="56" t="str">
        <f>'Area 24'!P25</f>
        <v/>
      </c>
      <c r="AD18" s="56" t="str">
        <f>'Area 25'!P25</f>
        <v/>
      </c>
      <c r="AE18" s="57">
        <f>SUM(F18:AD18)</f>
        <v>0</v>
      </c>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c r="BW18" s="193"/>
      <c r="BX18" s="193"/>
      <c r="BY18" s="193"/>
      <c r="BZ18" s="193"/>
      <c r="CA18" s="193"/>
      <c r="CB18" s="193"/>
      <c r="CC18" s="193"/>
      <c r="CD18" s="193"/>
      <c r="CE18" s="193"/>
      <c r="CF18" s="193"/>
      <c r="CG18" s="193"/>
      <c r="CH18" s="193"/>
      <c r="CI18" s="193"/>
      <c r="CJ18" s="193"/>
      <c r="CK18" s="193"/>
      <c r="CL18" s="193"/>
      <c r="CM18" s="193"/>
      <c r="CN18" s="193"/>
      <c r="CO18" s="193"/>
      <c r="CP18" s="193"/>
      <c r="CQ18" s="193"/>
      <c r="CR18" s="193"/>
    </row>
    <row r="19" spans="1:96" s="55" customFormat="1" ht="16.5" customHeight="1">
      <c r="A19" s="58" t="s">
        <v>90</v>
      </c>
      <c r="B19" s="61">
        <f>AE19</f>
        <v>0</v>
      </c>
      <c r="C19" s="61">
        <f>SUM(B19:B19)</f>
        <v>0</v>
      </c>
      <c r="D19" s="62" t="str">
        <f>IF(C19=0,"",(C19/$C$44))</f>
        <v/>
      </c>
      <c r="E19" s="82"/>
      <c r="F19" s="56" t="str">
        <f>'Area 1'!P26</f>
        <v/>
      </c>
      <c r="G19" s="56" t="str">
        <f>'Area 2'!P26</f>
        <v/>
      </c>
      <c r="H19" s="56" t="str">
        <f>'Area 3'!P26</f>
        <v/>
      </c>
      <c r="I19" s="56" t="str">
        <f>'Area 4'!P26</f>
        <v/>
      </c>
      <c r="J19" s="56" t="str">
        <f>'Area 5'!P26</f>
        <v/>
      </c>
      <c r="K19" s="56" t="str">
        <f>'Area 6'!P26</f>
        <v/>
      </c>
      <c r="L19" s="56" t="str">
        <f>'Area 7'!P26</f>
        <v/>
      </c>
      <c r="M19" s="56" t="str">
        <f>'Area 8'!P26</f>
        <v/>
      </c>
      <c r="N19" s="56" t="str">
        <f>'Area 9'!P26</f>
        <v/>
      </c>
      <c r="O19" s="56" t="str">
        <f>'Area 10'!P26</f>
        <v/>
      </c>
      <c r="P19" s="56" t="str">
        <f>'Area 11'!P26</f>
        <v/>
      </c>
      <c r="Q19" s="56" t="str">
        <f>'Area 12'!P26</f>
        <v/>
      </c>
      <c r="R19" s="56" t="str">
        <f>'Area 13'!P26</f>
        <v/>
      </c>
      <c r="S19" s="56" t="str">
        <f>'Area 14'!P26</f>
        <v/>
      </c>
      <c r="T19" s="56" t="str">
        <f>'Area 15'!P26</f>
        <v/>
      </c>
      <c r="U19" s="56" t="str">
        <f>'Area 16'!P26</f>
        <v/>
      </c>
      <c r="V19" s="56" t="str">
        <f>'Area 17'!P26</f>
        <v/>
      </c>
      <c r="W19" s="56" t="str">
        <f>'Area 18'!P26</f>
        <v/>
      </c>
      <c r="X19" s="56" t="str">
        <f>'Area 19'!P26</f>
        <v/>
      </c>
      <c r="Y19" s="56" t="str">
        <f>'Area 20'!P26</f>
        <v/>
      </c>
      <c r="Z19" s="56" t="str">
        <f>'Area 21'!P26</f>
        <v/>
      </c>
      <c r="AA19" s="56" t="str">
        <f>'Area 22'!P26</f>
        <v/>
      </c>
      <c r="AB19" s="56" t="str">
        <f>'Area 23'!P26</f>
        <v/>
      </c>
      <c r="AC19" s="56" t="str">
        <f>'Area 24'!P26</f>
        <v/>
      </c>
      <c r="AD19" s="56" t="str">
        <f>'Area 25'!P26</f>
        <v/>
      </c>
      <c r="AE19" s="57">
        <f>SUM(F19:AD19)</f>
        <v>0</v>
      </c>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193"/>
      <c r="BV19" s="193"/>
      <c r="BW19" s="193"/>
      <c r="BX19" s="193"/>
      <c r="BY19" s="193"/>
      <c r="BZ19" s="193"/>
      <c r="CA19" s="193"/>
      <c r="CB19" s="193"/>
      <c r="CC19" s="193"/>
      <c r="CD19" s="193"/>
      <c r="CE19" s="193"/>
      <c r="CF19" s="193"/>
      <c r="CG19" s="193"/>
      <c r="CH19" s="193"/>
      <c r="CI19" s="193"/>
      <c r="CJ19" s="193"/>
      <c r="CK19" s="193"/>
      <c r="CL19" s="193"/>
      <c r="CM19" s="193"/>
      <c r="CN19" s="193"/>
      <c r="CO19" s="193"/>
      <c r="CP19" s="193"/>
      <c r="CQ19" s="193"/>
      <c r="CR19" s="193"/>
    </row>
    <row r="20" spans="1:96" s="55" customFormat="1" ht="16.5" customHeight="1" thickBot="1">
      <c r="A20" s="68" t="s">
        <v>50</v>
      </c>
      <c r="B20" s="61">
        <f>AE20</f>
        <v>0</v>
      </c>
      <c r="C20" s="61">
        <f>SUM(B20:B20)</f>
        <v>0</v>
      </c>
      <c r="D20" s="62" t="str">
        <f>IF(C20=0,"",(C20/$C$44))</f>
        <v/>
      </c>
      <c r="E20" s="82"/>
      <c r="F20" s="88" t="str">
        <f>'Area 1'!P27</f>
        <v/>
      </c>
      <c r="G20" s="88" t="str">
        <f>'Area 2'!P27</f>
        <v/>
      </c>
      <c r="H20" s="88" t="str">
        <f>'Area 3'!P27</f>
        <v/>
      </c>
      <c r="I20" s="88" t="str">
        <f>'Area 4'!P27</f>
        <v/>
      </c>
      <c r="J20" s="88" t="str">
        <f>'Area 5'!P27</f>
        <v/>
      </c>
      <c r="K20" s="88" t="str">
        <f>'Area 6'!P27</f>
        <v/>
      </c>
      <c r="L20" s="88" t="str">
        <f>'Area 7'!P27</f>
        <v/>
      </c>
      <c r="M20" s="88" t="str">
        <f>'Area 8'!P27</f>
        <v/>
      </c>
      <c r="N20" s="88" t="str">
        <f>'Area 9'!P27</f>
        <v/>
      </c>
      <c r="O20" s="88" t="str">
        <f>'Area 10'!P27</f>
        <v/>
      </c>
      <c r="P20" s="88" t="str">
        <f>'Area 11'!P27</f>
        <v/>
      </c>
      <c r="Q20" s="88" t="str">
        <f>'Area 12'!P27</f>
        <v/>
      </c>
      <c r="R20" s="88" t="str">
        <f>'Area 13'!P27</f>
        <v/>
      </c>
      <c r="S20" s="88" t="str">
        <f>'Area 14'!P27</f>
        <v/>
      </c>
      <c r="T20" s="88" t="str">
        <f>'Area 15'!P27</f>
        <v/>
      </c>
      <c r="U20" s="88" t="str">
        <f>'Area 16'!P27</f>
        <v/>
      </c>
      <c r="V20" s="88" t="str">
        <f>'Area 17'!P27</f>
        <v/>
      </c>
      <c r="W20" s="88" t="str">
        <f>'Area 18'!P27</f>
        <v/>
      </c>
      <c r="X20" s="88" t="str">
        <f>'Area 19'!P27</f>
        <v/>
      </c>
      <c r="Y20" s="88" t="str">
        <f>'Area 20'!P27</f>
        <v/>
      </c>
      <c r="Z20" s="88" t="str">
        <f>'Area 21'!P27</f>
        <v/>
      </c>
      <c r="AA20" s="88" t="str">
        <f>'Area 22'!P27</f>
        <v/>
      </c>
      <c r="AB20" s="88" t="str">
        <f>'Area 23'!P27</f>
        <v/>
      </c>
      <c r="AC20" s="88" t="str">
        <f>'Area 24'!P27</f>
        <v/>
      </c>
      <c r="AD20" s="88" t="str">
        <f>'Area 25'!P27</f>
        <v/>
      </c>
      <c r="AE20" s="87">
        <f>SUM(F20:AD20)</f>
        <v>0</v>
      </c>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3"/>
      <c r="CE20" s="193"/>
      <c r="CF20" s="193"/>
      <c r="CG20" s="193"/>
      <c r="CH20" s="193"/>
      <c r="CI20" s="193"/>
      <c r="CJ20" s="193"/>
      <c r="CK20" s="193"/>
      <c r="CL20" s="193"/>
      <c r="CM20" s="193"/>
      <c r="CN20" s="193"/>
      <c r="CO20" s="193"/>
      <c r="CP20" s="193"/>
      <c r="CQ20" s="193"/>
      <c r="CR20" s="193"/>
    </row>
    <row r="21" spans="1:96" s="55" customFormat="1" ht="16.5" customHeight="1" thickBot="1">
      <c r="A21" s="330" t="s">
        <v>36</v>
      </c>
      <c r="B21" s="331"/>
      <c r="C21" s="331"/>
      <c r="D21" s="332"/>
      <c r="E21" s="82"/>
      <c r="F21" s="324" t="s">
        <v>36</v>
      </c>
      <c r="G21" s="325"/>
      <c r="H21" s="325"/>
      <c r="I21" s="325"/>
      <c r="J21" s="325"/>
      <c r="K21" s="325"/>
      <c r="L21" s="325"/>
      <c r="M21" s="325"/>
      <c r="N21" s="325"/>
      <c r="O21" s="325"/>
      <c r="P21" s="325"/>
      <c r="Q21" s="325"/>
      <c r="R21" s="325"/>
      <c r="S21" s="325"/>
      <c r="T21" s="325"/>
      <c r="U21" s="325"/>
      <c r="V21" s="325"/>
      <c r="W21" s="325"/>
      <c r="X21" s="325"/>
      <c r="Y21" s="325"/>
      <c r="Z21" s="325"/>
      <c r="AA21" s="325"/>
      <c r="AB21" s="325"/>
      <c r="AC21" s="325"/>
      <c r="AD21" s="325"/>
      <c r="AE21" s="326"/>
      <c r="AF21" s="193"/>
      <c r="AG21" s="193"/>
      <c r="AH21" s="193"/>
      <c r="AI21" s="193"/>
      <c r="AJ21" s="193"/>
      <c r="AK21" s="193"/>
      <c r="AL21" s="193"/>
      <c r="AM21" s="193"/>
      <c r="AN21" s="193"/>
      <c r="AO21" s="193"/>
      <c r="AP21" s="193"/>
      <c r="AQ21" s="193"/>
      <c r="AR21" s="193"/>
      <c r="AS21" s="193"/>
      <c r="AT21" s="193"/>
      <c r="AU21" s="193"/>
      <c r="AV21" s="193"/>
      <c r="AW21" s="193"/>
      <c r="AX21" s="193"/>
      <c r="AY21" s="193"/>
      <c r="AZ21" s="193"/>
      <c r="BA21" s="193"/>
      <c r="BB21" s="193"/>
      <c r="BC21" s="193"/>
      <c r="BD21" s="193"/>
      <c r="BE21" s="193"/>
      <c r="BF21" s="193"/>
      <c r="BG21" s="193"/>
      <c r="BH21" s="193"/>
      <c r="BI21" s="193"/>
      <c r="BJ21" s="193"/>
      <c r="BK21" s="193"/>
      <c r="BL21" s="193"/>
      <c r="BM21" s="193"/>
      <c r="BN21" s="193"/>
      <c r="BO21" s="193"/>
      <c r="BP21" s="193"/>
      <c r="BQ21" s="193"/>
      <c r="BR21" s="193"/>
      <c r="BS21" s="193"/>
      <c r="BT21" s="193"/>
      <c r="BU21" s="193"/>
      <c r="BV21" s="193"/>
      <c r="BW21" s="193"/>
      <c r="BX21" s="193"/>
      <c r="BY21" s="193"/>
      <c r="BZ21" s="193"/>
      <c r="CA21" s="193"/>
      <c r="CB21" s="193"/>
      <c r="CC21" s="193"/>
      <c r="CD21" s="193"/>
      <c r="CE21" s="193"/>
      <c r="CF21" s="193"/>
      <c r="CG21" s="193"/>
      <c r="CH21" s="193"/>
      <c r="CI21" s="193"/>
      <c r="CJ21" s="193"/>
      <c r="CK21" s="193"/>
      <c r="CL21" s="193"/>
      <c r="CM21" s="193"/>
      <c r="CN21" s="193"/>
      <c r="CO21" s="193"/>
      <c r="CP21" s="193"/>
      <c r="CQ21" s="193"/>
      <c r="CR21" s="193"/>
    </row>
    <row r="22" spans="1:96" s="55" customFormat="1" ht="16.5" customHeight="1">
      <c r="A22" s="58" t="s">
        <v>91</v>
      </c>
      <c r="B22" s="61">
        <f>AE22</f>
        <v>0</v>
      </c>
      <c r="C22" s="61">
        <f>SUM(B22:B22)</f>
        <v>0</v>
      </c>
      <c r="D22" s="62" t="str">
        <f>IF(C22=0,"",(C22/$C$44))</f>
        <v/>
      </c>
      <c r="E22" s="82"/>
      <c r="F22" s="93" t="str">
        <f>'Area 1'!P29</f>
        <v/>
      </c>
      <c r="G22" s="93" t="str">
        <f>'Area 2'!P29</f>
        <v/>
      </c>
      <c r="H22" s="93" t="str">
        <f>'Area 3'!P29</f>
        <v/>
      </c>
      <c r="I22" s="93" t="str">
        <f>'Area 4'!P29</f>
        <v/>
      </c>
      <c r="J22" s="93" t="str">
        <f>'Area 5'!P29</f>
        <v/>
      </c>
      <c r="K22" s="93" t="str">
        <f>'Area 6'!P29</f>
        <v/>
      </c>
      <c r="L22" s="93" t="str">
        <f>'Area 7'!P29</f>
        <v/>
      </c>
      <c r="M22" s="93" t="str">
        <f>'Area 8'!P29</f>
        <v/>
      </c>
      <c r="N22" s="93" t="str">
        <f>'Area 9'!P29</f>
        <v/>
      </c>
      <c r="O22" s="93" t="str">
        <f>'Area 10'!P29</f>
        <v/>
      </c>
      <c r="P22" s="93" t="str">
        <f>'Area 11'!P29</f>
        <v/>
      </c>
      <c r="Q22" s="93" t="str">
        <f>'Area 12'!P29</f>
        <v/>
      </c>
      <c r="R22" s="93" t="str">
        <f>'Area 13'!P29</f>
        <v/>
      </c>
      <c r="S22" s="93" t="str">
        <f>'Area 14'!P29</f>
        <v/>
      </c>
      <c r="T22" s="93" t="str">
        <f>'Area 15'!P29</f>
        <v/>
      </c>
      <c r="U22" s="93" t="str">
        <f>'Area 16'!P29</f>
        <v/>
      </c>
      <c r="V22" s="93" t="str">
        <f>'Area 17'!P29</f>
        <v/>
      </c>
      <c r="W22" s="93" t="str">
        <f>'Area 18'!P29</f>
        <v/>
      </c>
      <c r="X22" s="93" t="str">
        <f>'Area 19'!P29</f>
        <v/>
      </c>
      <c r="Y22" s="93" t="str">
        <f>'Area 20'!P29</f>
        <v/>
      </c>
      <c r="Z22" s="93" t="str">
        <f>'Area 21'!P29</f>
        <v/>
      </c>
      <c r="AA22" s="93" t="str">
        <f>'Area 22'!P29</f>
        <v/>
      </c>
      <c r="AB22" s="93" t="str">
        <f>'Area 23'!P29</f>
        <v/>
      </c>
      <c r="AC22" s="93" t="str">
        <f>'Area 24'!P29</f>
        <v/>
      </c>
      <c r="AD22" s="93" t="str">
        <f>'Area 25'!P29</f>
        <v/>
      </c>
      <c r="AE22" s="94">
        <f>SUM(F22:AD22)</f>
        <v>0</v>
      </c>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3"/>
      <c r="CE22" s="193"/>
      <c r="CF22" s="193"/>
      <c r="CG22" s="193"/>
      <c r="CH22" s="193"/>
      <c r="CI22" s="193"/>
      <c r="CJ22" s="193"/>
      <c r="CK22" s="193"/>
      <c r="CL22" s="193"/>
      <c r="CM22" s="193"/>
      <c r="CN22" s="193"/>
      <c r="CO22" s="193"/>
      <c r="CP22" s="193"/>
      <c r="CQ22" s="193"/>
      <c r="CR22" s="193"/>
    </row>
    <row r="23" spans="1:96" s="55" customFormat="1" ht="16.5" customHeight="1" thickBot="1">
      <c r="A23" s="58" t="s">
        <v>55</v>
      </c>
      <c r="B23" s="61">
        <f>AE23</f>
        <v>0</v>
      </c>
      <c r="C23" s="61">
        <f>SUM(B23:B23)</f>
        <v>0</v>
      </c>
      <c r="D23" s="70" t="str">
        <f>IF(C23=0,"",(C23/$C$44))</f>
        <v/>
      </c>
      <c r="E23" s="82"/>
      <c r="F23" s="56" t="str">
        <f>'Area 1'!P30</f>
        <v/>
      </c>
      <c r="G23" s="56" t="str">
        <f>'Area 2'!P30</f>
        <v/>
      </c>
      <c r="H23" s="56" t="str">
        <f>'Area 3'!P30</f>
        <v/>
      </c>
      <c r="I23" s="56" t="str">
        <f>'Area 4'!P30</f>
        <v/>
      </c>
      <c r="J23" s="56" t="str">
        <f>'Area 5'!P30</f>
        <v/>
      </c>
      <c r="K23" s="56" t="str">
        <f>'Area 6'!P30</f>
        <v/>
      </c>
      <c r="L23" s="56" t="str">
        <f>'Area 7'!P30</f>
        <v/>
      </c>
      <c r="M23" s="56" t="str">
        <f>'Area 8'!P30</f>
        <v/>
      </c>
      <c r="N23" s="56" t="str">
        <f>'Area 9'!P30</f>
        <v/>
      </c>
      <c r="O23" s="56" t="str">
        <f>'Area 10'!P30</f>
        <v/>
      </c>
      <c r="P23" s="56" t="str">
        <f>'Area 11'!P30</f>
        <v/>
      </c>
      <c r="Q23" s="56" t="str">
        <f>'Area 12'!P30</f>
        <v/>
      </c>
      <c r="R23" s="56" t="str">
        <f>'Area 13'!P30</f>
        <v/>
      </c>
      <c r="S23" s="56" t="str">
        <f>'Area 14'!P30</f>
        <v/>
      </c>
      <c r="T23" s="56" t="str">
        <f>'Area 15'!P30</f>
        <v/>
      </c>
      <c r="U23" s="56" t="str">
        <f>'Area 16'!P30</f>
        <v/>
      </c>
      <c r="V23" s="56" t="str">
        <f>'Area 17'!P30</f>
        <v/>
      </c>
      <c r="W23" s="56" t="str">
        <f>'Area 18'!P30</f>
        <v/>
      </c>
      <c r="X23" s="56" t="str">
        <f>'Area 19'!P30</f>
        <v/>
      </c>
      <c r="Y23" s="56" t="str">
        <f>'Area 20'!P30</f>
        <v/>
      </c>
      <c r="Z23" s="56" t="str">
        <f>'Area 21'!P30</f>
        <v/>
      </c>
      <c r="AA23" s="56" t="str">
        <f>'Area 22'!P30</f>
        <v/>
      </c>
      <c r="AB23" s="56" t="str">
        <f>'Area 23'!P30</f>
        <v/>
      </c>
      <c r="AC23" s="56" t="str">
        <f>'Area 24'!P30</f>
        <v/>
      </c>
      <c r="AD23" s="56" t="str">
        <f>'Area 25'!P30</f>
        <v/>
      </c>
      <c r="AE23" s="57">
        <f>SUM(F23:AD23)</f>
        <v>0</v>
      </c>
      <c r="AF23" s="193"/>
      <c r="AG23" s="193"/>
      <c r="AH23" s="193"/>
      <c r="AI23" s="193"/>
      <c r="AJ23" s="193"/>
      <c r="AK23" s="193"/>
      <c r="AL23" s="193"/>
      <c r="AM23" s="193"/>
      <c r="AN23" s="193"/>
      <c r="AO23" s="193"/>
      <c r="AP23" s="193"/>
      <c r="AQ23" s="193"/>
      <c r="AR23" s="193"/>
      <c r="AS23" s="193"/>
      <c r="AT23" s="193"/>
      <c r="AU23" s="193"/>
      <c r="AV23" s="193"/>
      <c r="AW23" s="193"/>
      <c r="AX23" s="193"/>
      <c r="AY23" s="193"/>
      <c r="AZ23" s="193"/>
      <c r="BA23" s="193"/>
      <c r="BB23" s="193"/>
      <c r="BC23" s="193"/>
      <c r="BD23" s="193"/>
      <c r="BE23" s="193"/>
      <c r="BF23" s="193"/>
      <c r="BG23" s="193"/>
      <c r="BH23" s="193"/>
      <c r="BI23" s="193"/>
      <c r="BJ23" s="193"/>
      <c r="BK23" s="193"/>
      <c r="BL23" s="193"/>
      <c r="BM23" s="193"/>
      <c r="BN23" s="193"/>
      <c r="BO23" s="193"/>
      <c r="BP23" s="193"/>
      <c r="BQ23" s="193"/>
      <c r="BR23" s="193"/>
      <c r="BS23" s="193"/>
      <c r="BT23" s="193"/>
      <c r="BU23" s="193"/>
      <c r="BV23" s="193"/>
      <c r="BW23" s="193"/>
      <c r="BX23" s="193"/>
      <c r="BY23" s="193"/>
      <c r="BZ23" s="193"/>
      <c r="CA23" s="193"/>
      <c r="CB23" s="193"/>
      <c r="CC23" s="193"/>
      <c r="CD23" s="193"/>
      <c r="CE23" s="193"/>
      <c r="CF23" s="193"/>
      <c r="CG23" s="193"/>
      <c r="CH23" s="193"/>
      <c r="CI23" s="193"/>
      <c r="CJ23" s="193"/>
      <c r="CK23" s="193"/>
      <c r="CL23" s="193"/>
      <c r="CM23" s="193"/>
      <c r="CN23" s="193"/>
      <c r="CO23" s="193"/>
      <c r="CP23" s="193"/>
      <c r="CQ23" s="193"/>
      <c r="CR23" s="193"/>
    </row>
    <row r="24" spans="1:96" s="55" customFormat="1" ht="16.5" customHeight="1" thickBot="1">
      <c r="A24" s="330" t="s">
        <v>42</v>
      </c>
      <c r="B24" s="331"/>
      <c r="C24" s="331"/>
      <c r="D24" s="332"/>
      <c r="E24" s="82"/>
      <c r="F24" s="324" t="s">
        <v>42</v>
      </c>
      <c r="G24" s="325"/>
      <c r="H24" s="325"/>
      <c r="I24" s="325"/>
      <c r="J24" s="325"/>
      <c r="K24" s="325"/>
      <c r="L24" s="325"/>
      <c r="M24" s="325"/>
      <c r="N24" s="325"/>
      <c r="O24" s="325"/>
      <c r="P24" s="325"/>
      <c r="Q24" s="325"/>
      <c r="R24" s="325"/>
      <c r="S24" s="325"/>
      <c r="T24" s="325"/>
      <c r="U24" s="325"/>
      <c r="V24" s="325"/>
      <c r="W24" s="325"/>
      <c r="X24" s="325"/>
      <c r="Y24" s="325"/>
      <c r="Z24" s="325"/>
      <c r="AA24" s="325"/>
      <c r="AB24" s="325"/>
      <c r="AC24" s="325"/>
      <c r="AD24" s="325"/>
      <c r="AE24" s="326"/>
      <c r="AF24" s="193"/>
      <c r="AG24" s="193"/>
      <c r="AH24" s="193"/>
      <c r="AI24" s="193"/>
      <c r="AJ24" s="193"/>
      <c r="AK24" s="193"/>
      <c r="AL24" s="193"/>
      <c r="AM24" s="193"/>
      <c r="AN24" s="193"/>
      <c r="AO24" s="193"/>
      <c r="AP24" s="193"/>
      <c r="AQ24" s="193"/>
      <c r="AR24" s="193"/>
      <c r="AS24" s="193"/>
      <c r="AT24" s="193"/>
      <c r="AU24" s="193"/>
      <c r="AV24" s="193"/>
      <c r="AW24" s="193"/>
      <c r="AX24" s="193"/>
      <c r="AY24" s="193"/>
      <c r="AZ24" s="193"/>
      <c r="BA24" s="193"/>
      <c r="BB24" s="193"/>
      <c r="BC24" s="193"/>
      <c r="BD24" s="193"/>
      <c r="BE24" s="193"/>
      <c r="BF24" s="193"/>
      <c r="BG24" s="193"/>
      <c r="BH24" s="193"/>
      <c r="BI24" s="193"/>
      <c r="BJ24" s="193"/>
      <c r="BK24" s="193"/>
      <c r="BL24" s="193"/>
      <c r="BM24" s="193"/>
      <c r="BN24" s="193"/>
      <c r="BO24" s="193"/>
      <c r="BP24" s="193"/>
      <c r="BQ24" s="193"/>
      <c r="BR24" s="193"/>
      <c r="BS24" s="193"/>
      <c r="BT24" s="193"/>
      <c r="BU24" s="193"/>
      <c r="BV24" s="193"/>
      <c r="BW24" s="193"/>
      <c r="BX24" s="193"/>
      <c r="BY24" s="193"/>
      <c r="BZ24" s="193"/>
      <c r="CA24" s="193"/>
      <c r="CB24" s="193"/>
      <c r="CC24" s="193"/>
      <c r="CD24" s="193"/>
      <c r="CE24" s="193"/>
      <c r="CF24" s="193"/>
      <c r="CG24" s="193"/>
      <c r="CH24" s="193"/>
      <c r="CI24" s="193"/>
      <c r="CJ24" s="193"/>
      <c r="CK24" s="193"/>
      <c r="CL24" s="193"/>
      <c r="CM24" s="193"/>
      <c r="CN24" s="193"/>
      <c r="CO24" s="193"/>
      <c r="CP24" s="193"/>
      <c r="CQ24" s="193"/>
      <c r="CR24" s="193"/>
    </row>
    <row r="25" spans="1:96" s="55" customFormat="1" ht="16.5" customHeight="1">
      <c r="A25" s="52" t="s">
        <v>92</v>
      </c>
      <c r="B25" s="61">
        <f>AE25</f>
        <v>0</v>
      </c>
      <c r="C25" s="61">
        <f>SUM(B25:B25)</f>
        <v>0</v>
      </c>
      <c r="D25" s="62" t="str">
        <f>IF(C25=0,"",(C25/$C$44))</f>
        <v/>
      </c>
      <c r="E25" s="82"/>
      <c r="F25" s="93" t="str">
        <f>'Area 1'!P32</f>
        <v/>
      </c>
      <c r="G25" s="93" t="str">
        <f>'Area 2'!P32</f>
        <v/>
      </c>
      <c r="H25" s="93" t="str">
        <f>'Area 3'!P32</f>
        <v/>
      </c>
      <c r="I25" s="93" t="str">
        <f>'Area 4'!P32</f>
        <v/>
      </c>
      <c r="J25" s="93" t="str">
        <f>'Area 5'!P32</f>
        <v/>
      </c>
      <c r="K25" s="93" t="str">
        <f>'Area 6'!P32</f>
        <v/>
      </c>
      <c r="L25" s="93" t="str">
        <f>'Area 7'!P32</f>
        <v/>
      </c>
      <c r="M25" s="93" t="str">
        <f>'Area 8'!P32</f>
        <v/>
      </c>
      <c r="N25" s="93" t="str">
        <f>'Area 9'!P32</f>
        <v/>
      </c>
      <c r="O25" s="93" t="str">
        <f>'Area 10'!P32</f>
        <v/>
      </c>
      <c r="P25" s="93" t="str">
        <f>'Area 11'!P32</f>
        <v/>
      </c>
      <c r="Q25" s="93" t="str">
        <f>'Area 12'!P32</f>
        <v/>
      </c>
      <c r="R25" s="93" t="str">
        <f>'Area 13'!P32</f>
        <v/>
      </c>
      <c r="S25" s="93" t="str">
        <f>'Area 14'!P32</f>
        <v/>
      </c>
      <c r="T25" s="93" t="str">
        <f>'Area 15'!P32</f>
        <v/>
      </c>
      <c r="U25" s="93" t="str">
        <f>'Area 16'!P32</f>
        <v/>
      </c>
      <c r="V25" s="93" t="str">
        <f>'Area 17'!P32</f>
        <v/>
      </c>
      <c r="W25" s="93" t="str">
        <f>'Area 18'!P32</f>
        <v/>
      </c>
      <c r="X25" s="93" t="str">
        <f>'Area 19'!P32</f>
        <v/>
      </c>
      <c r="Y25" s="93" t="str">
        <f>'Area 20'!P32</f>
        <v/>
      </c>
      <c r="Z25" s="93" t="str">
        <f>'Area 21'!P32</f>
        <v/>
      </c>
      <c r="AA25" s="93" t="str">
        <f>'Area 22'!P32</f>
        <v/>
      </c>
      <c r="AB25" s="93" t="str">
        <f>'Area 23'!P32</f>
        <v/>
      </c>
      <c r="AC25" s="93" t="str">
        <f>'Area 24'!P32</f>
        <v/>
      </c>
      <c r="AD25" s="93" t="str">
        <f>'Area 25'!P32</f>
        <v/>
      </c>
      <c r="AE25" s="94">
        <f>SUM(F25:AD25)</f>
        <v>0</v>
      </c>
      <c r="AF25" s="193"/>
      <c r="AG25" s="193"/>
      <c r="AH25" s="193"/>
      <c r="AI25" s="193"/>
      <c r="AJ25" s="193"/>
      <c r="AK25" s="193"/>
      <c r="AL25" s="193"/>
      <c r="AM25" s="193"/>
      <c r="AN25" s="193"/>
      <c r="AO25" s="193"/>
      <c r="AP25" s="193"/>
      <c r="AQ25" s="193"/>
      <c r="AR25" s="193"/>
      <c r="AS25" s="193"/>
      <c r="AT25" s="193"/>
      <c r="AU25" s="193"/>
      <c r="AV25" s="193"/>
      <c r="AW25" s="193"/>
      <c r="AX25" s="193"/>
      <c r="AY25" s="193"/>
      <c r="AZ25" s="193"/>
      <c r="BA25" s="193"/>
      <c r="BB25" s="193"/>
      <c r="BC25" s="193"/>
      <c r="BD25" s="193"/>
      <c r="BE25" s="193"/>
      <c r="BF25" s="193"/>
      <c r="BG25" s="193"/>
      <c r="BH25" s="193"/>
      <c r="BI25" s="193"/>
      <c r="BJ25" s="193"/>
      <c r="BK25" s="193"/>
      <c r="BL25" s="193"/>
      <c r="BM25" s="193"/>
      <c r="BN25" s="193"/>
      <c r="BO25" s="193"/>
      <c r="BP25" s="193"/>
      <c r="BQ25" s="193"/>
      <c r="BR25" s="193"/>
      <c r="BS25" s="193"/>
      <c r="BT25" s="193"/>
      <c r="BU25" s="193"/>
      <c r="BV25" s="193"/>
      <c r="BW25" s="193"/>
      <c r="BX25" s="193"/>
      <c r="BY25" s="193"/>
      <c r="BZ25" s="193"/>
      <c r="CA25" s="193"/>
      <c r="CB25" s="193"/>
      <c r="CC25" s="193"/>
      <c r="CD25" s="193"/>
      <c r="CE25" s="193"/>
      <c r="CF25" s="193"/>
      <c r="CG25" s="193"/>
      <c r="CH25" s="193"/>
      <c r="CI25" s="193"/>
      <c r="CJ25" s="193"/>
      <c r="CK25" s="193"/>
      <c r="CL25" s="193"/>
      <c r="CM25" s="193"/>
      <c r="CN25" s="193"/>
      <c r="CO25" s="193"/>
      <c r="CP25" s="193"/>
      <c r="CQ25" s="193"/>
      <c r="CR25" s="193"/>
    </row>
    <row r="26" spans="1:96" s="55" customFormat="1" ht="16.5" customHeight="1" thickBot="1">
      <c r="A26" s="67" t="s">
        <v>93</v>
      </c>
      <c r="B26" s="61">
        <f>AE26</f>
        <v>0</v>
      </c>
      <c r="C26" s="61">
        <f>SUM(B26:B26)</f>
        <v>0</v>
      </c>
      <c r="D26" s="62" t="str">
        <f>IF(C26=0,"",(C26/$C$44))</f>
        <v/>
      </c>
      <c r="E26" s="82"/>
      <c r="F26" s="88" t="str">
        <f>'Area 1'!P33</f>
        <v/>
      </c>
      <c r="G26" s="88" t="str">
        <f>'Area 2'!P33</f>
        <v/>
      </c>
      <c r="H26" s="88" t="str">
        <f>'Area 3'!P33</f>
        <v/>
      </c>
      <c r="I26" s="88" t="str">
        <f>'Area 4'!P33</f>
        <v/>
      </c>
      <c r="J26" s="88" t="str">
        <f>'Area 5'!P33</f>
        <v/>
      </c>
      <c r="K26" s="88" t="str">
        <f>'Area 6'!P33</f>
        <v/>
      </c>
      <c r="L26" s="88" t="str">
        <f>'Area 7'!P33</f>
        <v/>
      </c>
      <c r="M26" s="88" t="str">
        <f>'Area 8'!P33</f>
        <v/>
      </c>
      <c r="N26" s="88" t="str">
        <f>'Area 9'!P33</f>
        <v/>
      </c>
      <c r="O26" s="88" t="str">
        <f>'Area 10'!P33</f>
        <v/>
      </c>
      <c r="P26" s="88" t="str">
        <f>'Area 11'!P33</f>
        <v/>
      </c>
      <c r="Q26" s="88" t="str">
        <f>'Area 12'!P33</f>
        <v/>
      </c>
      <c r="R26" s="88" t="str">
        <f>'Area 13'!P33</f>
        <v/>
      </c>
      <c r="S26" s="88" t="str">
        <f>'Area 14'!P33</f>
        <v/>
      </c>
      <c r="T26" s="88" t="str">
        <f>'Area 15'!P33</f>
        <v/>
      </c>
      <c r="U26" s="88" t="str">
        <f>'Area 16'!P33</f>
        <v/>
      </c>
      <c r="V26" s="88" t="str">
        <f>'Area 17'!P33</f>
        <v/>
      </c>
      <c r="W26" s="88" t="str">
        <f>'Area 18'!P33</f>
        <v/>
      </c>
      <c r="X26" s="88" t="str">
        <f>'Area 19'!P33</f>
        <v/>
      </c>
      <c r="Y26" s="88" t="str">
        <f>'Area 20'!P33</f>
        <v/>
      </c>
      <c r="Z26" s="88" t="str">
        <f>'Area 21'!P33</f>
        <v/>
      </c>
      <c r="AA26" s="88" t="str">
        <f>'Area 22'!P33</f>
        <v/>
      </c>
      <c r="AB26" s="88" t="str">
        <f>'Area 23'!P33</f>
        <v/>
      </c>
      <c r="AC26" s="88" t="str">
        <f>'Area 24'!P33</f>
        <v/>
      </c>
      <c r="AD26" s="88" t="str">
        <f>'Area 25'!P33</f>
        <v/>
      </c>
      <c r="AE26" s="87">
        <f>SUM(F26:AD26)</f>
        <v>0</v>
      </c>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3"/>
      <c r="BT26" s="193"/>
      <c r="BU26" s="193"/>
      <c r="BV26" s="193"/>
      <c r="BW26" s="193"/>
      <c r="BX26" s="193"/>
      <c r="BY26" s="193"/>
      <c r="BZ26" s="193"/>
      <c r="CA26" s="193"/>
      <c r="CB26" s="193"/>
      <c r="CC26" s="193"/>
      <c r="CD26" s="193"/>
      <c r="CE26" s="193"/>
      <c r="CF26" s="193"/>
      <c r="CG26" s="193"/>
      <c r="CH26" s="193"/>
      <c r="CI26" s="193"/>
      <c r="CJ26" s="193"/>
      <c r="CK26" s="193"/>
      <c r="CL26" s="193"/>
      <c r="CM26" s="193"/>
      <c r="CN26" s="193"/>
      <c r="CO26" s="193"/>
      <c r="CP26" s="193"/>
      <c r="CQ26" s="193"/>
      <c r="CR26" s="193"/>
    </row>
    <row r="27" spans="1:96" s="55" customFormat="1" ht="16.5" customHeight="1" thickBot="1">
      <c r="A27" s="330" t="s">
        <v>39</v>
      </c>
      <c r="B27" s="331"/>
      <c r="C27" s="331"/>
      <c r="D27" s="332"/>
      <c r="E27" s="82"/>
      <c r="F27" s="324" t="s">
        <v>39</v>
      </c>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6"/>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193"/>
      <c r="BJ27" s="193"/>
      <c r="BK27" s="193"/>
      <c r="BL27" s="193"/>
      <c r="BM27" s="193"/>
      <c r="BN27" s="193"/>
      <c r="BO27" s="193"/>
      <c r="BP27" s="193"/>
      <c r="BQ27" s="193"/>
      <c r="BR27" s="193"/>
      <c r="BS27" s="193"/>
      <c r="BT27" s="193"/>
      <c r="BU27" s="193"/>
      <c r="BV27" s="193"/>
      <c r="BW27" s="193"/>
      <c r="BX27" s="193"/>
      <c r="BY27" s="193"/>
      <c r="BZ27" s="193"/>
      <c r="CA27" s="193"/>
      <c r="CB27" s="193"/>
      <c r="CC27" s="193"/>
      <c r="CD27" s="193"/>
      <c r="CE27" s="193"/>
      <c r="CF27" s="193"/>
      <c r="CG27" s="193"/>
      <c r="CH27" s="193"/>
      <c r="CI27" s="193"/>
      <c r="CJ27" s="193"/>
      <c r="CK27" s="193"/>
      <c r="CL27" s="193"/>
      <c r="CM27" s="193"/>
      <c r="CN27" s="193"/>
      <c r="CO27" s="193"/>
      <c r="CP27" s="193"/>
      <c r="CQ27" s="193"/>
      <c r="CR27" s="193"/>
    </row>
    <row r="28" spans="1:96" s="55" customFormat="1" ht="16.5" customHeight="1">
      <c r="A28" s="69" t="s">
        <v>94</v>
      </c>
      <c r="B28" s="61">
        <f>AE28</f>
        <v>0</v>
      </c>
      <c r="C28" s="61">
        <f t="shared" ref="C28:C43" si="1">SUM(B28:B28)</f>
        <v>0</v>
      </c>
      <c r="D28" s="70" t="str">
        <f t="shared" ref="D28:D43" si="2">IF(C28=0,"",(C28/$C$44))</f>
        <v/>
      </c>
      <c r="E28" s="82"/>
      <c r="F28" s="93" t="str">
        <f>'Area 1'!P35</f>
        <v/>
      </c>
      <c r="G28" s="93" t="str">
        <f>'Area 2'!P35</f>
        <v/>
      </c>
      <c r="H28" s="93" t="str">
        <f>'Area 3'!P35</f>
        <v/>
      </c>
      <c r="I28" s="93" t="str">
        <f>'Area 4'!P35</f>
        <v/>
      </c>
      <c r="J28" s="93" t="str">
        <f>'Area 5'!P35</f>
        <v/>
      </c>
      <c r="K28" s="93" t="str">
        <f>'Area 6'!P35</f>
        <v/>
      </c>
      <c r="L28" s="93" t="str">
        <f>'Area 7'!P35</f>
        <v/>
      </c>
      <c r="M28" s="93" t="str">
        <f>'Area 8'!P35</f>
        <v/>
      </c>
      <c r="N28" s="93" t="str">
        <f>'Area 9'!P35</f>
        <v/>
      </c>
      <c r="O28" s="93" t="str">
        <f>'Area 10'!P35</f>
        <v/>
      </c>
      <c r="P28" s="93" t="str">
        <f>'Area 11'!P35</f>
        <v/>
      </c>
      <c r="Q28" s="93" t="str">
        <f>'Area 12'!P35</f>
        <v/>
      </c>
      <c r="R28" s="93" t="str">
        <f>'Area 13'!P35</f>
        <v/>
      </c>
      <c r="S28" s="93" t="str">
        <f>'Area 14'!P35</f>
        <v/>
      </c>
      <c r="T28" s="93" t="str">
        <f>'Area 15'!P35</f>
        <v/>
      </c>
      <c r="U28" s="93" t="str">
        <f>'Area 16'!P35</f>
        <v/>
      </c>
      <c r="V28" s="93" t="str">
        <f>'Area 17'!P35</f>
        <v/>
      </c>
      <c r="W28" s="93" t="str">
        <f>'Area 18'!P35</f>
        <v/>
      </c>
      <c r="X28" s="93" t="str">
        <f>'Area 19'!P35</f>
        <v/>
      </c>
      <c r="Y28" s="93" t="str">
        <f>'Area 20'!P35</f>
        <v/>
      </c>
      <c r="Z28" s="93" t="str">
        <f>'Area 21'!P35</f>
        <v/>
      </c>
      <c r="AA28" s="93" t="str">
        <f>'Area 22'!P35</f>
        <v/>
      </c>
      <c r="AB28" s="93" t="str">
        <f>'Area 23'!P35</f>
        <v/>
      </c>
      <c r="AC28" s="93" t="str">
        <f>'Area 24'!P35</f>
        <v/>
      </c>
      <c r="AD28" s="93" t="str">
        <f>'Area 25'!P35</f>
        <v/>
      </c>
      <c r="AE28" s="94">
        <f t="shared" ref="AE28:AE44" si="3">SUM(F28:AD28)</f>
        <v>0</v>
      </c>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193"/>
      <c r="BI28" s="193"/>
      <c r="BJ28" s="193"/>
      <c r="BK28" s="193"/>
      <c r="BL28" s="193"/>
      <c r="BM28" s="193"/>
      <c r="BN28" s="193"/>
      <c r="BO28" s="193"/>
      <c r="BP28" s="193"/>
      <c r="BQ28" s="193"/>
      <c r="BR28" s="193"/>
      <c r="BS28" s="193"/>
      <c r="BT28" s="193"/>
      <c r="BU28" s="193"/>
      <c r="BV28" s="193"/>
      <c r="BW28" s="193"/>
      <c r="BX28" s="193"/>
      <c r="BY28" s="193"/>
      <c r="BZ28" s="193"/>
      <c r="CA28" s="193"/>
      <c r="CB28" s="193"/>
      <c r="CC28" s="193"/>
      <c r="CD28" s="193"/>
      <c r="CE28" s="193"/>
      <c r="CF28" s="193"/>
      <c r="CG28" s="193"/>
      <c r="CH28" s="193"/>
      <c r="CI28" s="193"/>
      <c r="CJ28" s="193"/>
      <c r="CK28" s="193"/>
      <c r="CL28" s="193"/>
      <c r="CM28" s="193"/>
      <c r="CN28" s="193"/>
      <c r="CO28" s="193"/>
      <c r="CP28" s="193"/>
      <c r="CQ28" s="193"/>
      <c r="CR28" s="193"/>
    </row>
    <row r="29" spans="1:96" s="55" customFormat="1" ht="16.5" customHeight="1">
      <c r="A29" s="69" t="s">
        <v>95</v>
      </c>
      <c r="B29" s="61">
        <f t="shared" ref="B29:B43" si="4">AE29</f>
        <v>0</v>
      </c>
      <c r="C29" s="61">
        <f t="shared" si="1"/>
        <v>0</v>
      </c>
      <c r="D29" s="70" t="str">
        <f t="shared" si="2"/>
        <v/>
      </c>
      <c r="E29" s="82"/>
      <c r="F29" s="56" t="str">
        <f>'Area 1'!P36</f>
        <v/>
      </c>
      <c r="G29" s="56" t="str">
        <f>'Area 2'!P36</f>
        <v/>
      </c>
      <c r="H29" s="56" t="str">
        <f>'Area 3'!P36</f>
        <v/>
      </c>
      <c r="I29" s="56" t="str">
        <f>'Area 4'!P36</f>
        <v/>
      </c>
      <c r="J29" s="56" t="str">
        <f>'Area 5'!P36</f>
        <v/>
      </c>
      <c r="K29" s="56" t="str">
        <f>'Area 6'!P36</f>
        <v/>
      </c>
      <c r="L29" s="56" t="str">
        <f>'Area 7'!P36</f>
        <v/>
      </c>
      <c r="M29" s="56" t="str">
        <f>'Area 8'!P36</f>
        <v/>
      </c>
      <c r="N29" s="56" t="str">
        <f>'Area 9'!P36</f>
        <v/>
      </c>
      <c r="O29" s="56" t="str">
        <f>'Area 10'!P36</f>
        <v/>
      </c>
      <c r="P29" s="56" t="str">
        <f>'Area 11'!P36</f>
        <v/>
      </c>
      <c r="Q29" s="56" t="str">
        <f>'Area 12'!P36</f>
        <v/>
      </c>
      <c r="R29" s="56" t="str">
        <f>'Area 13'!P36</f>
        <v/>
      </c>
      <c r="S29" s="56" t="str">
        <f>'Area 14'!P36</f>
        <v/>
      </c>
      <c r="T29" s="56" t="str">
        <f>'Area 15'!P36</f>
        <v/>
      </c>
      <c r="U29" s="56" t="str">
        <f>'Area 16'!P36</f>
        <v/>
      </c>
      <c r="V29" s="56" t="str">
        <f>'Area 17'!P36</f>
        <v/>
      </c>
      <c r="W29" s="56" t="str">
        <f>'Area 18'!P36</f>
        <v/>
      </c>
      <c r="X29" s="56" t="str">
        <f>'Area 19'!P36</f>
        <v/>
      </c>
      <c r="Y29" s="56" t="str">
        <f>'Area 20'!P36</f>
        <v/>
      </c>
      <c r="Z29" s="56" t="str">
        <f>'Area 21'!P36</f>
        <v/>
      </c>
      <c r="AA29" s="56" t="str">
        <f>'Area 22'!P36</f>
        <v/>
      </c>
      <c r="AB29" s="56" t="str">
        <f>'Area 23'!P36</f>
        <v/>
      </c>
      <c r="AC29" s="56" t="str">
        <f>'Area 24'!P36</f>
        <v/>
      </c>
      <c r="AD29" s="56" t="str">
        <f>'Area 25'!P36</f>
        <v/>
      </c>
      <c r="AE29" s="57">
        <f t="shared" si="3"/>
        <v>0</v>
      </c>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c r="BG29" s="193"/>
      <c r="BH29" s="193"/>
      <c r="BI29" s="193"/>
      <c r="BJ29" s="193"/>
      <c r="BK29" s="193"/>
      <c r="BL29" s="193"/>
      <c r="BM29" s="193"/>
      <c r="BN29" s="193"/>
      <c r="BO29" s="193"/>
      <c r="BP29" s="193"/>
      <c r="BQ29" s="193"/>
      <c r="BR29" s="193"/>
      <c r="BS29" s="193"/>
      <c r="BT29" s="193"/>
      <c r="BU29" s="193"/>
      <c r="BV29" s="193"/>
      <c r="BW29" s="193"/>
      <c r="BX29" s="193"/>
      <c r="BY29" s="193"/>
      <c r="BZ29" s="193"/>
      <c r="CA29" s="193"/>
      <c r="CB29" s="193"/>
      <c r="CC29" s="193"/>
      <c r="CD29" s="193"/>
      <c r="CE29" s="193"/>
      <c r="CF29" s="193"/>
      <c r="CG29" s="193"/>
      <c r="CH29" s="193"/>
      <c r="CI29" s="193"/>
      <c r="CJ29" s="193"/>
      <c r="CK29" s="193"/>
      <c r="CL29" s="193"/>
      <c r="CM29" s="193"/>
      <c r="CN29" s="193"/>
      <c r="CO29" s="193"/>
      <c r="CP29" s="193"/>
      <c r="CQ29" s="193"/>
      <c r="CR29" s="193"/>
    </row>
    <row r="30" spans="1:96" s="55" customFormat="1" ht="16.5" customHeight="1">
      <c r="A30" s="69" t="s">
        <v>96</v>
      </c>
      <c r="B30" s="61">
        <f t="shared" si="4"/>
        <v>0</v>
      </c>
      <c r="C30" s="61">
        <f t="shared" si="1"/>
        <v>0</v>
      </c>
      <c r="D30" s="70" t="str">
        <f t="shared" si="2"/>
        <v/>
      </c>
      <c r="E30" s="82"/>
      <c r="F30" s="56" t="str">
        <f>'Area 1'!P37</f>
        <v/>
      </c>
      <c r="G30" s="56" t="str">
        <f>'Area 2'!P37</f>
        <v/>
      </c>
      <c r="H30" s="56" t="str">
        <f>'Area 3'!P37</f>
        <v/>
      </c>
      <c r="I30" s="56" t="str">
        <f>'Area 4'!P37</f>
        <v/>
      </c>
      <c r="J30" s="56" t="str">
        <f>'Area 5'!P37</f>
        <v/>
      </c>
      <c r="K30" s="56" t="str">
        <f>'Area 6'!P37</f>
        <v/>
      </c>
      <c r="L30" s="56" t="str">
        <f>'Area 7'!P37</f>
        <v/>
      </c>
      <c r="M30" s="56" t="str">
        <f>'Area 8'!P37</f>
        <v/>
      </c>
      <c r="N30" s="56" t="str">
        <f>'Area 9'!P37</f>
        <v/>
      </c>
      <c r="O30" s="56" t="str">
        <f>'Area 10'!P37</f>
        <v/>
      </c>
      <c r="P30" s="56" t="str">
        <f>'Area 11'!P37</f>
        <v/>
      </c>
      <c r="Q30" s="56" t="str">
        <f>'Area 12'!P37</f>
        <v/>
      </c>
      <c r="R30" s="56" t="str">
        <f>'Area 13'!P37</f>
        <v/>
      </c>
      <c r="S30" s="56" t="str">
        <f>'Area 14'!P37</f>
        <v/>
      </c>
      <c r="T30" s="56" t="str">
        <f>'Area 15'!P37</f>
        <v/>
      </c>
      <c r="U30" s="56" t="str">
        <f>'Area 16'!P37</f>
        <v/>
      </c>
      <c r="V30" s="56" t="str">
        <f>'Area 17'!P37</f>
        <v/>
      </c>
      <c r="W30" s="56" t="str">
        <f>'Area 18'!P37</f>
        <v/>
      </c>
      <c r="X30" s="56" t="str">
        <f>'Area 19'!P37</f>
        <v/>
      </c>
      <c r="Y30" s="56" t="str">
        <f>'Area 20'!P37</f>
        <v/>
      </c>
      <c r="Z30" s="56" t="str">
        <f>'Area 21'!P37</f>
        <v/>
      </c>
      <c r="AA30" s="56" t="str">
        <f>'Area 22'!P37</f>
        <v/>
      </c>
      <c r="AB30" s="56" t="str">
        <f>'Area 23'!P37</f>
        <v/>
      </c>
      <c r="AC30" s="56" t="str">
        <f>'Area 24'!P37</f>
        <v/>
      </c>
      <c r="AD30" s="56" t="str">
        <f>'Area 25'!P37</f>
        <v/>
      </c>
      <c r="AE30" s="57">
        <f t="shared" si="3"/>
        <v>0</v>
      </c>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193"/>
      <c r="CM30" s="193"/>
      <c r="CN30" s="193"/>
      <c r="CO30" s="193"/>
      <c r="CP30" s="193"/>
      <c r="CQ30" s="193"/>
      <c r="CR30" s="193"/>
    </row>
    <row r="31" spans="1:96" s="55" customFormat="1" ht="16.5" customHeight="1">
      <c r="A31" s="69" t="s">
        <v>59</v>
      </c>
      <c r="B31" s="61">
        <f t="shared" si="4"/>
        <v>0</v>
      </c>
      <c r="C31" s="61">
        <f t="shared" si="1"/>
        <v>0</v>
      </c>
      <c r="D31" s="70" t="str">
        <f t="shared" si="2"/>
        <v/>
      </c>
      <c r="E31" s="82"/>
      <c r="F31" s="56" t="str">
        <f>'Area 1'!P38</f>
        <v/>
      </c>
      <c r="G31" s="56" t="str">
        <f>'Area 2'!P38</f>
        <v/>
      </c>
      <c r="H31" s="56" t="str">
        <f>'Area 3'!P38</f>
        <v/>
      </c>
      <c r="I31" s="56" t="str">
        <f>'Area 4'!P38</f>
        <v/>
      </c>
      <c r="J31" s="56" t="str">
        <f>'Area 5'!P38</f>
        <v/>
      </c>
      <c r="K31" s="56" t="str">
        <f>'Area 6'!P38</f>
        <v/>
      </c>
      <c r="L31" s="56" t="str">
        <f>'Area 7'!P38</f>
        <v/>
      </c>
      <c r="M31" s="56" t="str">
        <f>'Area 8'!P38</f>
        <v/>
      </c>
      <c r="N31" s="56" t="str">
        <f>'Area 9'!P38</f>
        <v/>
      </c>
      <c r="O31" s="56" t="str">
        <f>'Area 10'!P38</f>
        <v/>
      </c>
      <c r="P31" s="56" t="str">
        <f>'Area 11'!P38</f>
        <v/>
      </c>
      <c r="Q31" s="56" t="str">
        <f>'Area 12'!P38</f>
        <v/>
      </c>
      <c r="R31" s="56" t="str">
        <f>'Area 13'!P38</f>
        <v/>
      </c>
      <c r="S31" s="56" t="str">
        <f>'Area 14'!P38</f>
        <v/>
      </c>
      <c r="T31" s="56" t="str">
        <f>'Area 15'!P38</f>
        <v/>
      </c>
      <c r="U31" s="56" t="str">
        <f>'Area 16'!P38</f>
        <v/>
      </c>
      <c r="V31" s="56" t="str">
        <f>'Area 17'!P38</f>
        <v/>
      </c>
      <c r="W31" s="56" t="str">
        <f>'Area 18'!P38</f>
        <v/>
      </c>
      <c r="X31" s="56" t="str">
        <f>'Area 19'!P38</f>
        <v/>
      </c>
      <c r="Y31" s="56" t="str">
        <f>'Area 20'!P38</f>
        <v/>
      </c>
      <c r="Z31" s="56" t="str">
        <f>'Area 21'!P38</f>
        <v/>
      </c>
      <c r="AA31" s="56" t="str">
        <f>'Area 22'!P38</f>
        <v/>
      </c>
      <c r="AB31" s="56" t="str">
        <f>'Area 23'!P38</f>
        <v/>
      </c>
      <c r="AC31" s="56" t="str">
        <f>'Area 24'!P38</f>
        <v/>
      </c>
      <c r="AD31" s="56" t="str">
        <f>'Area 25'!P38</f>
        <v/>
      </c>
      <c r="AE31" s="57">
        <f t="shared" si="3"/>
        <v>0</v>
      </c>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3"/>
      <c r="BQ31" s="193"/>
      <c r="BR31" s="193"/>
      <c r="BS31" s="193"/>
      <c r="BT31" s="193"/>
      <c r="BU31" s="193"/>
      <c r="BV31" s="193"/>
      <c r="BW31" s="193"/>
      <c r="BX31" s="193"/>
      <c r="BY31" s="193"/>
      <c r="BZ31" s="193"/>
      <c r="CA31" s="193"/>
      <c r="CB31" s="193"/>
      <c r="CC31" s="193"/>
      <c r="CD31" s="193"/>
      <c r="CE31" s="193"/>
      <c r="CF31" s="193"/>
      <c r="CG31" s="193"/>
      <c r="CH31" s="193"/>
      <c r="CI31" s="193"/>
      <c r="CJ31" s="193"/>
      <c r="CK31" s="193"/>
      <c r="CL31" s="193"/>
      <c r="CM31" s="193"/>
      <c r="CN31" s="193"/>
      <c r="CO31" s="193"/>
      <c r="CP31" s="193"/>
      <c r="CQ31" s="193"/>
      <c r="CR31" s="193"/>
    </row>
    <row r="32" spans="1:96" s="55" customFormat="1" ht="16.5" customHeight="1">
      <c r="A32" s="69" t="s">
        <v>97</v>
      </c>
      <c r="B32" s="61">
        <f t="shared" si="4"/>
        <v>0</v>
      </c>
      <c r="C32" s="61">
        <f t="shared" si="1"/>
        <v>0</v>
      </c>
      <c r="D32" s="70" t="str">
        <f t="shared" si="2"/>
        <v/>
      </c>
      <c r="E32" s="82"/>
      <c r="F32" s="56" t="str">
        <f>'Area 1'!P39</f>
        <v/>
      </c>
      <c r="G32" s="56" t="str">
        <f>'Area 2'!P39</f>
        <v/>
      </c>
      <c r="H32" s="56" t="str">
        <f>'Area 3'!P39</f>
        <v/>
      </c>
      <c r="I32" s="56" t="str">
        <f>'Area 4'!P39</f>
        <v/>
      </c>
      <c r="J32" s="56" t="str">
        <f>'Area 5'!P39</f>
        <v/>
      </c>
      <c r="K32" s="56" t="str">
        <f>'Area 6'!P39</f>
        <v/>
      </c>
      <c r="L32" s="56" t="str">
        <f>'Area 7'!P39</f>
        <v/>
      </c>
      <c r="M32" s="56" t="str">
        <f>'Area 8'!P39</f>
        <v/>
      </c>
      <c r="N32" s="56" t="str">
        <f>'Area 9'!P39</f>
        <v/>
      </c>
      <c r="O32" s="56" t="str">
        <f>'Area 10'!P39</f>
        <v/>
      </c>
      <c r="P32" s="56" t="str">
        <f>'Area 11'!P39</f>
        <v/>
      </c>
      <c r="Q32" s="56" t="str">
        <f>'Area 12'!P39</f>
        <v/>
      </c>
      <c r="R32" s="56" t="str">
        <f>'Area 13'!P39</f>
        <v/>
      </c>
      <c r="S32" s="56" t="str">
        <f>'Area 14'!P39</f>
        <v/>
      </c>
      <c r="T32" s="56" t="str">
        <f>'Area 15'!P39</f>
        <v/>
      </c>
      <c r="U32" s="56" t="str">
        <f>'Area 16'!P39</f>
        <v/>
      </c>
      <c r="V32" s="56" t="str">
        <f>'Area 17'!P39</f>
        <v/>
      </c>
      <c r="W32" s="56" t="str">
        <f>'Area 18'!P39</f>
        <v/>
      </c>
      <c r="X32" s="56" t="str">
        <f>'Area 19'!P39</f>
        <v/>
      </c>
      <c r="Y32" s="56" t="str">
        <f>'Area 20'!P39</f>
        <v/>
      </c>
      <c r="Z32" s="56" t="str">
        <f>'Area 21'!P39</f>
        <v/>
      </c>
      <c r="AA32" s="56" t="str">
        <f>'Area 22'!P39</f>
        <v/>
      </c>
      <c r="AB32" s="56" t="str">
        <f>'Area 23'!P39</f>
        <v/>
      </c>
      <c r="AC32" s="56" t="str">
        <f>'Area 24'!P39</f>
        <v/>
      </c>
      <c r="AD32" s="56" t="str">
        <f>'Area 25'!P39</f>
        <v/>
      </c>
      <c r="AE32" s="57">
        <f t="shared" si="3"/>
        <v>0</v>
      </c>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3"/>
      <c r="CH32" s="193"/>
      <c r="CI32" s="193"/>
      <c r="CJ32" s="193"/>
      <c r="CK32" s="193"/>
      <c r="CL32" s="193"/>
      <c r="CM32" s="193"/>
      <c r="CN32" s="193"/>
      <c r="CO32" s="193"/>
      <c r="CP32" s="193"/>
      <c r="CQ32" s="193"/>
      <c r="CR32" s="193"/>
    </row>
    <row r="33" spans="1:96" s="55" customFormat="1" ht="16.5" customHeight="1">
      <c r="A33" s="69" t="s">
        <v>60</v>
      </c>
      <c r="B33" s="61">
        <f t="shared" si="4"/>
        <v>0</v>
      </c>
      <c r="C33" s="61">
        <f t="shared" si="1"/>
        <v>0</v>
      </c>
      <c r="D33" s="70" t="str">
        <f t="shared" si="2"/>
        <v/>
      </c>
      <c r="E33" s="82"/>
      <c r="F33" s="56" t="str">
        <f>'Area 1'!P40</f>
        <v/>
      </c>
      <c r="G33" s="56" t="str">
        <f>'Area 2'!P40</f>
        <v/>
      </c>
      <c r="H33" s="56" t="str">
        <f>'Area 3'!P40</f>
        <v/>
      </c>
      <c r="I33" s="56" t="str">
        <f>'Area 4'!P40</f>
        <v/>
      </c>
      <c r="J33" s="56" t="str">
        <f>'Area 5'!P40</f>
        <v/>
      </c>
      <c r="K33" s="56" t="str">
        <f>'Area 6'!P40</f>
        <v/>
      </c>
      <c r="L33" s="56" t="str">
        <f>'Area 7'!P40</f>
        <v/>
      </c>
      <c r="M33" s="56" t="str">
        <f>'Area 8'!P40</f>
        <v/>
      </c>
      <c r="N33" s="56" t="str">
        <f>'Area 9'!P40</f>
        <v/>
      </c>
      <c r="O33" s="56" t="str">
        <f>'Area 10'!P40</f>
        <v/>
      </c>
      <c r="P33" s="56" t="str">
        <f>'Area 11'!P40</f>
        <v/>
      </c>
      <c r="Q33" s="56" t="str">
        <f>'Area 12'!P40</f>
        <v/>
      </c>
      <c r="R33" s="56" t="str">
        <f>'Area 13'!P40</f>
        <v/>
      </c>
      <c r="S33" s="56" t="str">
        <f>'Area 14'!P40</f>
        <v/>
      </c>
      <c r="T33" s="56" t="str">
        <f>'Area 15'!P40</f>
        <v/>
      </c>
      <c r="U33" s="56" t="str">
        <f>'Area 16'!P40</f>
        <v/>
      </c>
      <c r="V33" s="56" t="str">
        <f>'Area 17'!P40</f>
        <v/>
      </c>
      <c r="W33" s="56" t="str">
        <f>'Area 18'!P40</f>
        <v/>
      </c>
      <c r="X33" s="56" t="str">
        <f>'Area 19'!P40</f>
        <v/>
      </c>
      <c r="Y33" s="56" t="str">
        <f>'Area 20'!P40</f>
        <v/>
      </c>
      <c r="Z33" s="56" t="str">
        <f>'Area 21'!P40</f>
        <v/>
      </c>
      <c r="AA33" s="56" t="str">
        <f>'Area 22'!P40</f>
        <v/>
      </c>
      <c r="AB33" s="56" t="str">
        <f>'Area 23'!P40</f>
        <v/>
      </c>
      <c r="AC33" s="56" t="str">
        <f>'Area 24'!P40</f>
        <v/>
      </c>
      <c r="AD33" s="56" t="str">
        <f>'Area 25'!P40</f>
        <v/>
      </c>
      <c r="AE33" s="57">
        <f t="shared" si="3"/>
        <v>0</v>
      </c>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c r="BO33" s="193"/>
      <c r="BP33" s="193"/>
      <c r="BQ33" s="193"/>
      <c r="BR33" s="193"/>
      <c r="BS33" s="193"/>
      <c r="BT33" s="193"/>
      <c r="BU33" s="193"/>
      <c r="BV33" s="193"/>
      <c r="BW33" s="193"/>
      <c r="BX33" s="193"/>
      <c r="BY33" s="193"/>
      <c r="BZ33" s="193"/>
      <c r="CA33" s="193"/>
      <c r="CB33" s="193"/>
      <c r="CC33" s="193"/>
      <c r="CD33" s="193"/>
      <c r="CE33" s="193"/>
      <c r="CF33" s="193"/>
      <c r="CG33" s="193"/>
      <c r="CH33" s="193"/>
      <c r="CI33" s="193"/>
      <c r="CJ33" s="193"/>
      <c r="CK33" s="193"/>
      <c r="CL33" s="193"/>
      <c r="CM33" s="193"/>
      <c r="CN33" s="193"/>
      <c r="CO33" s="193"/>
      <c r="CP33" s="193"/>
      <c r="CQ33" s="193"/>
      <c r="CR33" s="193"/>
    </row>
    <row r="34" spans="1:96" s="55" customFormat="1" ht="16.5" customHeight="1">
      <c r="A34" s="69" t="s">
        <v>61</v>
      </c>
      <c r="B34" s="61">
        <f t="shared" si="4"/>
        <v>0</v>
      </c>
      <c r="C34" s="61">
        <f t="shared" si="1"/>
        <v>0</v>
      </c>
      <c r="D34" s="70" t="str">
        <f t="shared" si="2"/>
        <v/>
      </c>
      <c r="E34" s="82"/>
      <c r="F34" s="56" t="str">
        <f>'Area 1'!P41</f>
        <v/>
      </c>
      <c r="G34" s="56" t="str">
        <f>'Area 2'!P41</f>
        <v/>
      </c>
      <c r="H34" s="56" t="str">
        <f>'Area 3'!P41</f>
        <v/>
      </c>
      <c r="I34" s="56" t="str">
        <f>'Area 4'!P41</f>
        <v/>
      </c>
      <c r="J34" s="56" t="str">
        <f>'Area 5'!P41</f>
        <v/>
      </c>
      <c r="K34" s="56" t="str">
        <f>'Area 6'!P41</f>
        <v/>
      </c>
      <c r="L34" s="56" t="str">
        <f>'Area 7'!P41</f>
        <v/>
      </c>
      <c r="M34" s="56" t="str">
        <f>'Area 8'!P41</f>
        <v/>
      </c>
      <c r="N34" s="56" t="str">
        <f>'Area 9'!P41</f>
        <v/>
      </c>
      <c r="O34" s="56" t="str">
        <f>'Area 10'!P41</f>
        <v/>
      </c>
      <c r="P34" s="56" t="str">
        <f>'Area 11'!P41</f>
        <v/>
      </c>
      <c r="Q34" s="56" t="str">
        <f>'Area 12'!P41</f>
        <v/>
      </c>
      <c r="R34" s="56" t="str">
        <f>'Area 13'!P41</f>
        <v/>
      </c>
      <c r="S34" s="56" t="str">
        <f>'Area 14'!P41</f>
        <v/>
      </c>
      <c r="T34" s="56" t="str">
        <f>'Area 15'!P41</f>
        <v/>
      </c>
      <c r="U34" s="56" t="str">
        <f>'Area 16'!P41</f>
        <v/>
      </c>
      <c r="V34" s="56" t="str">
        <f>'Area 17'!P41</f>
        <v/>
      </c>
      <c r="W34" s="56" t="str">
        <f>'Area 18'!P41</f>
        <v/>
      </c>
      <c r="X34" s="56" t="str">
        <f>'Area 19'!P41</f>
        <v/>
      </c>
      <c r="Y34" s="56" t="str">
        <f>'Area 20'!P41</f>
        <v/>
      </c>
      <c r="Z34" s="56" t="str">
        <f>'Area 21'!P41</f>
        <v/>
      </c>
      <c r="AA34" s="56" t="str">
        <f>'Area 22'!P41</f>
        <v/>
      </c>
      <c r="AB34" s="56" t="str">
        <f>'Area 23'!P41</f>
        <v/>
      </c>
      <c r="AC34" s="56" t="str">
        <f>'Area 24'!P41</f>
        <v/>
      </c>
      <c r="AD34" s="56" t="str">
        <f>'Area 25'!P41</f>
        <v/>
      </c>
      <c r="AE34" s="57">
        <f t="shared" si="3"/>
        <v>0</v>
      </c>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3"/>
      <c r="BQ34" s="193"/>
      <c r="BR34" s="193"/>
      <c r="BS34" s="193"/>
      <c r="BT34" s="193"/>
      <c r="BU34" s="193"/>
      <c r="BV34" s="193"/>
      <c r="BW34" s="193"/>
      <c r="BX34" s="193"/>
      <c r="BY34" s="193"/>
      <c r="BZ34" s="193"/>
      <c r="CA34" s="193"/>
      <c r="CB34" s="193"/>
      <c r="CC34" s="193"/>
      <c r="CD34" s="193"/>
      <c r="CE34" s="193"/>
      <c r="CF34" s="193"/>
      <c r="CG34" s="193"/>
      <c r="CH34" s="193"/>
      <c r="CI34" s="193"/>
      <c r="CJ34" s="193"/>
      <c r="CK34" s="193"/>
      <c r="CL34" s="193"/>
      <c r="CM34" s="193"/>
      <c r="CN34" s="193"/>
      <c r="CO34" s="193"/>
      <c r="CP34" s="193"/>
      <c r="CQ34" s="193"/>
      <c r="CR34" s="193"/>
    </row>
    <row r="35" spans="1:96" s="55" customFormat="1" ht="16.5" customHeight="1">
      <c r="A35" s="69" t="s">
        <v>63</v>
      </c>
      <c r="B35" s="61">
        <f t="shared" si="4"/>
        <v>0</v>
      </c>
      <c r="C35" s="61">
        <f t="shared" si="1"/>
        <v>0</v>
      </c>
      <c r="D35" s="70" t="str">
        <f t="shared" si="2"/>
        <v/>
      </c>
      <c r="E35" s="82"/>
      <c r="F35" s="56" t="str">
        <f>'Area 1'!P42</f>
        <v/>
      </c>
      <c r="G35" s="56" t="str">
        <f>'Area 2'!P42</f>
        <v/>
      </c>
      <c r="H35" s="56" t="str">
        <f>'Area 3'!P42</f>
        <v/>
      </c>
      <c r="I35" s="56" t="str">
        <f>'Area 4'!P42</f>
        <v/>
      </c>
      <c r="J35" s="56" t="str">
        <f>'Area 5'!P42</f>
        <v/>
      </c>
      <c r="K35" s="56" t="str">
        <f>'Area 6'!P42</f>
        <v/>
      </c>
      <c r="L35" s="56" t="str">
        <f>'Area 7'!P42</f>
        <v/>
      </c>
      <c r="M35" s="56" t="str">
        <f>'Area 8'!P42</f>
        <v/>
      </c>
      <c r="N35" s="56" t="str">
        <f>'Area 9'!P42</f>
        <v/>
      </c>
      <c r="O35" s="56" t="str">
        <f>'Area 10'!P42</f>
        <v/>
      </c>
      <c r="P35" s="56" t="str">
        <f>'Area 11'!P42</f>
        <v/>
      </c>
      <c r="Q35" s="56" t="str">
        <f>'Area 12'!P42</f>
        <v/>
      </c>
      <c r="R35" s="56" t="str">
        <f>'Area 13'!P42</f>
        <v/>
      </c>
      <c r="S35" s="56" t="str">
        <f>'Area 14'!P42</f>
        <v/>
      </c>
      <c r="T35" s="56" t="str">
        <f>'Area 15'!P42</f>
        <v/>
      </c>
      <c r="U35" s="56" t="str">
        <f>'Area 16'!P42</f>
        <v/>
      </c>
      <c r="V35" s="56" t="str">
        <f>'Area 17'!P42</f>
        <v/>
      </c>
      <c r="W35" s="56" t="str">
        <f>'Area 18'!P42</f>
        <v/>
      </c>
      <c r="X35" s="56" t="str">
        <f>'Area 19'!P42</f>
        <v/>
      </c>
      <c r="Y35" s="56" t="str">
        <f>'Area 20'!P42</f>
        <v/>
      </c>
      <c r="Z35" s="56" t="str">
        <f>'Area 21'!P42</f>
        <v/>
      </c>
      <c r="AA35" s="56" t="str">
        <f>'Area 22'!P42</f>
        <v/>
      </c>
      <c r="AB35" s="56" t="str">
        <f>'Area 23'!P42</f>
        <v/>
      </c>
      <c r="AC35" s="56" t="str">
        <f>'Area 24'!P42</f>
        <v/>
      </c>
      <c r="AD35" s="56" t="str">
        <f>'Area 25'!P42</f>
        <v/>
      </c>
      <c r="AE35" s="57">
        <f t="shared" si="3"/>
        <v>0</v>
      </c>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3"/>
      <c r="BQ35" s="193"/>
      <c r="BR35" s="193"/>
      <c r="BS35" s="193"/>
      <c r="BT35" s="193"/>
      <c r="BU35" s="193"/>
      <c r="BV35" s="193"/>
      <c r="BW35" s="193"/>
      <c r="BX35" s="193"/>
      <c r="BY35" s="193"/>
      <c r="BZ35" s="193"/>
      <c r="CA35" s="193"/>
      <c r="CB35" s="193"/>
      <c r="CC35" s="193"/>
      <c r="CD35" s="193"/>
      <c r="CE35" s="193"/>
      <c r="CF35" s="193"/>
      <c r="CG35" s="193"/>
      <c r="CH35" s="193"/>
      <c r="CI35" s="193"/>
      <c r="CJ35" s="193"/>
      <c r="CK35" s="193"/>
      <c r="CL35" s="193"/>
      <c r="CM35" s="193"/>
      <c r="CN35" s="193"/>
      <c r="CO35" s="193"/>
      <c r="CP35" s="193"/>
      <c r="CQ35" s="193"/>
      <c r="CR35" s="193"/>
    </row>
    <row r="36" spans="1:96" s="55" customFormat="1" ht="16.5" customHeight="1">
      <c r="A36" s="69" t="s">
        <v>54</v>
      </c>
      <c r="B36" s="72">
        <f t="shared" si="4"/>
        <v>0</v>
      </c>
      <c r="C36" s="61">
        <f t="shared" si="1"/>
        <v>0</v>
      </c>
      <c r="D36" s="70" t="str">
        <f t="shared" si="2"/>
        <v/>
      </c>
      <c r="E36" s="82"/>
      <c r="F36" s="56" t="str">
        <f>'Area 1'!P43</f>
        <v/>
      </c>
      <c r="G36" s="56" t="str">
        <f>'Area 2'!P43</f>
        <v/>
      </c>
      <c r="H36" s="56" t="str">
        <f>'Area 3'!P43</f>
        <v/>
      </c>
      <c r="I36" s="56" t="str">
        <f>'Area 4'!P43</f>
        <v/>
      </c>
      <c r="J36" s="56" t="str">
        <f>'Area 5'!P43</f>
        <v/>
      </c>
      <c r="K36" s="56" t="str">
        <f>'Area 6'!P43</f>
        <v/>
      </c>
      <c r="L36" s="56" t="str">
        <f>'Area 7'!P43</f>
        <v/>
      </c>
      <c r="M36" s="56" t="str">
        <f>'Area 8'!P43</f>
        <v/>
      </c>
      <c r="N36" s="56" t="str">
        <f>'Area 9'!P43</f>
        <v/>
      </c>
      <c r="O36" s="56" t="str">
        <f>'Area 10'!P43</f>
        <v/>
      </c>
      <c r="P36" s="56" t="str">
        <f>'Area 11'!P43</f>
        <v/>
      </c>
      <c r="Q36" s="56" t="str">
        <f>'Area 12'!P43</f>
        <v/>
      </c>
      <c r="R36" s="56" t="str">
        <f>'Area 13'!P43</f>
        <v/>
      </c>
      <c r="S36" s="56" t="str">
        <f>'Area 14'!P43</f>
        <v/>
      </c>
      <c r="T36" s="56" t="str">
        <f>'Area 15'!P43</f>
        <v/>
      </c>
      <c r="U36" s="56" t="str">
        <f>'Area 16'!P43</f>
        <v/>
      </c>
      <c r="V36" s="56" t="str">
        <f>'Area 17'!P43</f>
        <v/>
      </c>
      <c r="W36" s="56" t="str">
        <f>'Area 18'!P43</f>
        <v/>
      </c>
      <c r="X36" s="56" t="str">
        <f>'Area 19'!P43</f>
        <v/>
      </c>
      <c r="Y36" s="56" t="str">
        <f>'Area 20'!P43</f>
        <v/>
      </c>
      <c r="Z36" s="56" t="str">
        <f>'Area 21'!P43</f>
        <v/>
      </c>
      <c r="AA36" s="56" t="str">
        <f>'Area 22'!P43</f>
        <v/>
      </c>
      <c r="AB36" s="56" t="str">
        <f>'Area 23'!P43</f>
        <v/>
      </c>
      <c r="AC36" s="56" t="str">
        <f>'Area 24'!P43</f>
        <v/>
      </c>
      <c r="AD36" s="56" t="str">
        <f>'Area 25'!P43</f>
        <v/>
      </c>
      <c r="AE36" s="57">
        <f t="shared" si="3"/>
        <v>0</v>
      </c>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3"/>
      <c r="BR36" s="193"/>
      <c r="BS36" s="193"/>
      <c r="BT36" s="193"/>
      <c r="BU36" s="193"/>
      <c r="BV36" s="193"/>
      <c r="BW36" s="193"/>
      <c r="BX36" s="193"/>
      <c r="BY36" s="193"/>
      <c r="BZ36" s="193"/>
      <c r="CA36" s="193"/>
      <c r="CB36" s="193"/>
      <c r="CC36" s="193"/>
      <c r="CD36" s="193"/>
      <c r="CE36" s="193"/>
      <c r="CF36" s="193"/>
      <c r="CG36" s="193"/>
      <c r="CH36" s="193"/>
      <c r="CI36" s="193"/>
      <c r="CJ36" s="193"/>
      <c r="CK36" s="193"/>
      <c r="CL36" s="193"/>
      <c r="CM36" s="193"/>
      <c r="CN36" s="193"/>
      <c r="CO36" s="193"/>
      <c r="CP36" s="193"/>
      <c r="CQ36" s="193"/>
      <c r="CR36" s="193"/>
    </row>
    <row r="37" spans="1:96" s="55" customFormat="1" ht="16.5" customHeight="1">
      <c r="A37" s="69" t="s">
        <v>99</v>
      </c>
      <c r="B37" s="72">
        <f t="shared" si="4"/>
        <v>0</v>
      </c>
      <c r="C37" s="61">
        <f t="shared" si="1"/>
        <v>0</v>
      </c>
      <c r="D37" s="70" t="str">
        <f t="shared" si="2"/>
        <v/>
      </c>
      <c r="E37" s="82"/>
      <c r="F37" s="56" t="str">
        <f>'Area 1'!P44</f>
        <v/>
      </c>
      <c r="G37" s="56" t="str">
        <f>'Area 2'!P44</f>
        <v/>
      </c>
      <c r="H37" s="56" t="str">
        <f>'Area 3'!P44</f>
        <v/>
      </c>
      <c r="I37" s="56" t="str">
        <f>'Area 4'!P44</f>
        <v/>
      </c>
      <c r="J37" s="56" t="str">
        <f>'Area 5'!P44</f>
        <v/>
      </c>
      <c r="K37" s="56" t="str">
        <f>'Area 6'!P44</f>
        <v/>
      </c>
      <c r="L37" s="56" t="str">
        <f>'Area 7'!P44</f>
        <v/>
      </c>
      <c r="M37" s="56" t="str">
        <f>'Area 8'!P44</f>
        <v/>
      </c>
      <c r="N37" s="56" t="str">
        <f>'Area 9'!P44</f>
        <v/>
      </c>
      <c r="O37" s="56" t="str">
        <f>'Area 10'!P44</f>
        <v/>
      </c>
      <c r="P37" s="56" t="str">
        <f>'Area 11'!P44</f>
        <v/>
      </c>
      <c r="Q37" s="56" t="str">
        <f>'Area 12'!P44</f>
        <v/>
      </c>
      <c r="R37" s="56" t="str">
        <f>'Area 13'!P44</f>
        <v/>
      </c>
      <c r="S37" s="56" t="str">
        <f>'Area 14'!P44</f>
        <v/>
      </c>
      <c r="T37" s="56" t="str">
        <f>'Area 15'!P44</f>
        <v/>
      </c>
      <c r="U37" s="56" t="str">
        <f>'Area 16'!P44</f>
        <v/>
      </c>
      <c r="V37" s="56" t="str">
        <f>'Area 17'!P44</f>
        <v/>
      </c>
      <c r="W37" s="56" t="str">
        <f>'Area 18'!P44</f>
        <v/>
      </c>
      <c r="X37" s="56" t="str">
        <f>'Area 19'!P44</f>
        <v/>
      </c>
      <c r="Y37" s="56" t="str">
        <f>'Area 20'!P44</f>
        <v/>
      </c>
      <c r="Z37" s="56" t="str">
        <f>'Area 21'!P44</f>
        <v/>
      </c>
      <c r="AA37" s="56" t="str">
        <f>'Area 22'!P44</f>
        <v/>
      </c>
      <c r="AB37" s="56" t="str">
        <f>'Area 23'!P44</f>
        <v/>
      </c>
      <c r="AC37" s="56" t="str">
        <f>'Area 24'!P44</f>
        <v/>
      </c>
      <c r="AD37" s="56" t="str">
        <f>'Area 25'!P44</f>
        <v/>
      </c>
      <c r="AE37" s="57">
        <f t="shared" si="3"/>
        <v>0</v>
      </c>
      <c r="AF37" s="193"/>
      <c r="AG37" s="193"/>
      <c r="AH37" s="193"/>
      <c r="AI37" s="193"/>
      <c r="AJ37" s="193"/>
      <c r="AK37" s="193"/>
      <c r="AL37" s="193"/>
      <c r="AM37" s="193"/>
      <c r="AN37" s="193"/>
      <c r="AO37" s="193"/>
      <c r="AP37" s="193"/>
      <c r="AQ37" s="193"/>
      <c r="AR37" s="193"/>
      <c r="AS37" s="193"/>
      <c r="AT37" s="193"/>
      <c r="AU37" s="193"/>
      <c r="AV37" s="193"/>
      <c r="AW37" s="193"/>
      <c r="AX37" s="193"/>
      <c r="AY37" s="193"/>
      <c r="AZ37" s="193"/>
      <c r="BA37" s="193"/>
      <c r="BB37" s="193"/>
      <c r="BC37" s="193"/>
      <c r="BD37" s="193"/>
      <c r="BE37" s="193"/>
      <c r="BF37" s="193"/>
      <c r="BG37" s="193"/>
      <c r="BH37" s="193"/>
      <c r="BI37" s="193"/>
      <c r="BJ37" s="193"/>
      <c r="BK37" s="193"/>
      <c r="BL37" s="193"/>
      <c r="BM37" s="193"/>
      <c r="BN37" s="193"/>
      <c r="BO37" s="193"/>
      <c r="BP37" s="193"/>
      <c r="BQ37" s="193"/>
      <c r="BR37" s="193"/>
      <c r="BS37" s="193"/>
      <c r="BT37" s="193"/>
      <c r="BU37" s="193"/>
      <c r="BV37" s="193"/>
      <c r="BW37" s="193"/>
      <c r="BX37" s="193"/>
      <c r="BY37" s="193"/>
      <c r="BZ37" s="193"/>
      <c r="CA37" s="193"/>
      <c r="CB37" s="193"/>
      <c r="CC37" s="193"/>
      <c r="CD37" s="193"/>
      <c r="CE37" s="193"/>
      <c r="CF37" s="193"/>
      <c r="CG37" s="193"/>
      <c r="CH37" s="193"/>
      <c r="CI37" s="193"/>
      <c r="CJ37" s="193"/>
      <c r="CK37" s="193"/>
      <c r="CL37" s="193"/>
      <c r="CM37" s="193"/>
      <c r="CN37" s="193"/>
      <c r="CO37" s="193"/>
      <c r="CP37" s="193"/>
      <c r="CQ37" s="193"/>
      <c r="CR37" s="193"/>
    </row>
    <row r="38" spans="1:96" s="55" customFormat="1" ht="16.5" customHeight="1">
      <c r="A38" s="69" t="s">
        <v>85</v>
      </c>
      <c r="B38" s="72">
        <f t="shared" si="4"/>
        <v>0</v>
      </c>
      <c r="C38" s="61">
        <f t="shared" si="1"/>
        <v>0</v>
      </c>
      <c r="D38" s="70" t="str">
        <f t="shared" si="2"/>
        <v/>
      </c>
      <c r="E38" s="82"/>
      <c r="F38" s="56" t="str">
        <f>'Area 1'!P45</f>
        <v/>
      </c>
      <c r="G38" s="56" t="str">
        <f>'Area 2'!P45</f>
        <v/>
      </c>
      <c r="H38" s="56" t="str">
        <f>'Area 3'!P45</f>
        <v/>
      </c>
      <c r="I38" s="56" t="str">
        <f>'Area 4'!P45</f>
        <v/>
      </c>
      <c r="J38" s="56" t="str">
        <f>'Area 5'!P45</f>
        <v/>
      </c>
      <c r="K38" s="56" t="str">
        <f>'Area 6'!P45</f>
        <v/>
      </c>
      <c r="L38" s="56" t="str">
        <f>'Area 7'!P45</f>
        <v/>
      </c>
      <c r="M38" s="56" t="str">
        <f>'Area 8'!P45</f>
        <v/>
      </c>
      <c r="N38" s="56" t="str">
        <f>'Area 9'!P45</f>
        <v/>
      </c>
      <c r="O38" s="56" t="str">
        <f>'Area 10'!P45</f>
        <v/>
      </c>
      <c r="P38" s="56" t="str">
        <f>'Area 11'!P45</f>
        <v/>
      </c>
      <c r="Q38" s="56" t="str">
        <f>'Area 12'!P45</f>
        <v/>
      </c>
      <c r="R38" s="56" t="str">
        <f>'Area 13'!P45</f>
        <v/>
      </c>
      <c r="S38" s="56" t="str">
        <f>'Area 14'!P45</f>
        <v/>
      </c>
      <c r="T38" s="56" t="str">
        <f>'Area 15'!P45</f>
        <v/>
      </c>
      <c r="U38" s="56" t="str">
        <f>'Area 16'!P45</f>
        <v/>
      </c>
      <c r="V38" s="56" t="str">
        <f>'Area 17'!P45</f>
        <v/>
      </c>
      <c r="W38" s="56" t="str">
        <f>'Area 18'!P45</f>
        <v/>
      </c>
      <c r="X38" s="56" t="str">
        <f>'Area 19'!P45</f>
        <v/>
      </c>
      <c r="Y38" s="56" t="str">
        <f>'Area 20'!P45</f>
        <v/>
      </c>
      <c r="Z38" s="56" t="str">
        <f>'Area 21'!P45</f>
        <v/>
      </c>
      <c r="AA38" s="56" t="str">
        <f>'Area 22'!P45</f>
        <v/>
      </c>
      <c r="AB38" s="56" t="str">
        <f>'Area 23'!P45</f>
        <v/>
      </c>
      <c r="AC38" s="56" t="str">
        <f>'Area 24'!P45</f>
        <v/>
      </c>
      <c r="AD38" s="56" t="str">
        <f>'Area 25'!P45</f>
        <v/>
      </c>
      <c r="AE38" s="57">
        <f t="shared" si="3"/>
        <v>0</v>
      </c>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3"/>
      <c r="BR38" s="193"/>
      <c r="BS38" s="193"/>
      <c r="BT38" s="193"/>
      <c r="BU38" s="193"/>
      <c r="BV38" s="193"/>
      <c r="BW38" s="193"/>
      <c r="BX38" s="193"/>
      <c r="BY38" s="193"/>
      <c r="BZ38" s="193"/>
      <c r="CA38" s="193"/>
      <c r="CB38" s="193"/>
      <c r="CC38" s="193"/>
      <c r="CD38" s="193"/>
      <c r="CE38" s="193"/>
      <c r="CF38" s="193"/>
      <c r="CG38" s="193"/>
      <c r="CH38" s="193"/>
      <c r="CI38" s="193"/>
      <c r="CJ38" s="193"/>
      <c r="CK38" s="193"/>
      <c r="CL38" s="193"/>
      <c r="CM38" s="193"/>
      <c r="CN38" s="193"/>
      <c r="CO38" s="193"/>
      <c r="CP38" s="193"/>
      <c r="CQ38" s="193"/>
      <c r="CR38" s="193"/>
    </row>
    <row r="39" spans="1:96" s="55" customFormat="1" ht="16.5" customHeight="1">
      <c r="A39" s="69" t="s">
        <v>83</v>
      </c>
      <c r="B39" s="72">
        <f t="shared" si="4"/>
        <v>0</v>
      </c>
      <c r="C39" s="61">
        <f t="shared" si="1"/>
        <v>0</v>
      </c>
      <c r="D39" s="70" t="str">
        <f t="shared" si="2"/>
        <v/>
      </c>
      <c r="E39" s="82"/>
      <c r="F39" s="56" t="str">
        <f>'Area 1'!P46</f>
        <v/>
      </c>
      <c r="G39" s="56" t="str">
        <f>'Area 2'!P46</f>
        <v/>
      </c>
      <c r="H39" s="56" t="str">
        <f>'Area 3'!P46</f>
        <v/>
      </c>
      <c r="I39" s="56" t="str">
        <f>'Area 4'!P46</f>
        <v/>
      </c>
      <c r="J39" s="56" t="str">
        <f>'Area 5'!P46</f>
        <v/>
      </c>
      <c r="K39" s="56" t="str">
        <f>'Area 6'!P46</f>
        <v/>
      </c>
      <c r="L39" s="56" t="str">
        <f>'Area 7'!P46</f>
        <v/>
      </c>
      <c r="M39" s="56" t="str">
        <f>'Area 8'!P46</f>
        <v/>
      </c>
      <c r="N39" s="56" t="str">
        <f>'Area 9'!P46</f>
        <v/>
      </c>
      <c r="O39" s="56" t="str">
        <f>'Area 10'!P46</f>
        <v/>
      </c>
      <c r="P39" s="56" t="str">
        <f>'Area 11'!P46</f>
        <v/>
      </c>
      <c r="Q39" s="56" t="str">
        <f>'Area 12'!P46</f>
        <v/>
      </c>
      <c r="R39" s="56" t="str">
        <f>'Area 13'!P46</f>
        <v/>
      </c>
      <c r="S39" s="56" t="str">
        <f>'Area 14'!P46</f>
        <v/>
      </c>
      <c r="T39" s="56" t="str">
        <f>'Area 15'!P46</f>
        <v/>
      </c>
      <c r="U39" s="56" t="str">
        <f>'Area 16'!P46</f>
        <v/>
      </c>
      <c r="V39" s="56" t="str">
        <f>'Area 17'!P46</f>
        <v/>
      </c>
      <c r="W39" s="56" t="str">
        <f>'Area 18'!P46</f>
        <v/>
      </c>
      <c r="X39" s="56" t="str">
        <f>'Area 19'!P46</f>
        <v/>
      </c>
      <c r="Y39" s="56" t="str">
        <f>'Area 20'!P46</f>
        <v/>
      </c>
      <c r="Z39" s="56" t="str">
        <f>'Area 21'!P46</f>
        <v/>
      </c>
      <c r="AA39" s="56" t="str">
        <f>'Area 22'!P46</f>
        <v/>
      </c>
      <c r="AB39" s="56" t="str">
        <f>'Area 23'!P46</f>
        <v/>
      </c>
      <c r="AC39" s="56" t="str">
        <f>'Area 24'!P46</f>
        <v/>
      </c>
      <c r="AD39" s="56" t="str">
        <f>'Area 25'!P46</f>
        <v/>
      </c>
      <c r="AE39" s="57">
        <f t="shared" si="3"/>
        <v>0</v>
      </c>
      <c r="AF39" s="193"/>
      <c r="AG39" s="193"/>
      <c r="AH39" s="193"/>
      <c r="AI39" s="193"/>
      <c r="AJ39" s="193"/>
      <c r="AK39" s="193"/>
      <c r="AL39" s="193"/>
      <c r="AM39" s="193"/>
      <c r="AN39" s="193"/>
      <c r="AO39" s="193"/>
      <c r="AP39" s="193"/>
      <c r="AQ39" s="193"/>
      <c r="AR39" s="193"/>
      <c r="AS39" s="193"/>
      <c r="AT39" s="193"/>
      <c r="AU39" s="193"/>
      <c r="AV39" s="193"/>
      <c r="AW39" s="193"/>
      <c r="AX39" s="193"/>
      <c r="AY39" s="193"/>
      <c r="AZ39" s="193"/>
      <c r="BA39" s="193"/>
      <c r="BB39" s="193"/>
      <c r="BC39" s="193"/>
      <c r="BD39" s="193"/>
      <c r="BE39" s="193"/>
      <c r="BF39" s="193"/>
      <c r="BG39" s="193"/>
      <c r="BH39" s="193"/>
      <c r="BI39" s="193"/>
      <c r="BJ39" s="193"/>
      <c r="BK39" s="193"/>
      <c r="BL39" s="193"/>
      <c r="BM39" s="193"/>
      <c r="BN39" s="193"/>
      <c r="BO39" s="193"/>
      <c r="BP39" s="193"/>
      <c r="BQ39" s="193"/>
      <c r="BR39" s="193"/>
      <c r="BS39" s="193"/>
      <c r="BT39" s="193"/>
      <c r="BU39" s="193"/>
      <c r="BV39" s="193"/>
      <c r="BW39" s="193"/>
      <c r="BX39" s="193"/>
      <c r="BY39" s="193"/>
      <c r="BZ39" s="193"/>
      <c r="CA39" s="193"/>
      <c r="CB39" s="193"/>
      <c r="CC39" s="193"/>
      <c r="CD39" s="193"/>
      <c r="CE39" s="193"/>
      <c r="CF39" s="193"/>
      <c r="CG39" s="193"/>
      <c r="CH39" s="193"/>
      <c r="CI39" s="193"/>
      <c r="CJ39" s="193"/>
      <c r="CK39" s="193"/>
      <c r="CL39" s="193"/>
      <c r="CM39" s="193"/>
      <c r="CN39" s="193"/>
      <c r="CO39" s="193"/>
      <c r="CP39" s="193"/>
      <c r="CQ39" s="193"/>
      <c r="CR39" s="193"/>
    </row>
    <row r="40" spans="1:96" s="55" customFormat="1" ht="16.5" customHeight="1">
      <c r="A40" s="69" t="s">
        <v>62</v>
      </c>
      <c r="B40" s="72">
        <f t="shared" si="4"/>
        <v>0</v>
      </c>
      <c r="C40" s="61">
        <f t="shared" si="1"/>
        <v>0</v>
      </c>
      <c r="D40" s="70" t="str">
        <f t="shared" si="2"/>
        <v/>
      </c>
      <c r="E40" s="82"/>
      <c r="F40" s="56" t="str">
        <f>'Area 1'!P47</f>
        <v/>
      </c>
      <c r="G40" s="56" t="str">
        <f>'Area 2'!P47</f>
        <v/>
      </c>
      <c r="H40" s="56" t="str">
        <f>'Area 3'!P47</f>
        <v/>
      </c>
      <c r="I40" s="56" t="str">
        <f>'Area 4'!P47</f>
        <v/>
      </c>
      <c r="J40" s="56" t="str">
        <f>'Area 5'!P47</f>
        <v/>
      </c>
      <c r="K40" s="56" t="str">
        <f>'Area 6'!P47</f>
        <v/>
      </c>
      <c r="L40" s="56" t="str">
        <f>'Area 7'!P47</f>
        <v/>
      </c>
      <c r="M40" s="56" t="str">
        <f>'Area 8'!P47</f>
        <v/>
      </c>
      <c r="N40" s="56" t="str">
        <f>'Area 9'!P47</f>
        <v/>
      </c>
      <c r="O40" s="56" t="str">
        <f>'Area 10'!P47</f>
        <v/>
      </c>
      <c r="P40" s="56" t="str">
        <f>'Area 11'!P47</f>
        <v/>
      </c>
      <c r="Q40" s="56" t="str">
        <f>'Area 12'!P47</f>
        <v/>
      </c>
      <c r="R40" s="56" t="str">
        <f>'Area 13'!P47</f>
        <v/>
      </c>
      <c r="S40" s="56" t="str">
        <f>'Area 14'!P47</f>
        <v/>
      </c>
      <c r="T40" s="56" t="str">
        <f>'Area 15'!P47</f>
        <v/>
      </c>
      <c r="U40" s="56" t="str">
        <f>'Area 16'!P47</f>
        <v/>
      </c>
      <c r="V40" s="56" t="str">
        <f>'Area 17'!P47</f>
        <v/>
      </c>
      <c r="W40" s="56" t="str">
        <f>'Area 18'!P47</f>
        <v/>
      </c>
      <c r="X40" s="56" t="str">
        <f>'Area 19'!P47</f>
        <v/>
      </c>
      <c r="Y40" s="56" t="str">
        <f>'Area 20'!P47</f>
        <v/>
      </c>
      <c r="Z40" s="56" t="str">
        <f>'Area 21'!P47</f>
        <v/>
      </c>
      <c r="AA40" s="56" t="str">
        <f>'Area 22'!P47</f>
        <v/>
      </c>
      <c r="AB40" s="56" t="str">
        <f>'Area 23'!P47</f>
        <v/>
      </c>
      <c r="AC40" s="56" t="str">
        <f>'Area 24'!P47</f>
        <v/>
      </c>
      <c r="AD40" s="56" t="str">
        <f>'Area 25'!P47</f>
        <v/>
      </c>
      <c r="AE40" s="57">
        <f t="shared" si="3"/>
        <v>0</v>
      </c>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c r="BN40" s="193"/>
      <c r="BO40" s="193"/>
      <c r="BP40" s="193"/>
      <c r="BQ40" s="193"/>
      <c r="BR40" s="193"/>
      <c r="BS40" s="193"/>
      <c r="BT40" s="193"/>
      <c r="BU40" s="193"/>
      <c r="BV40" s="193"/>
      <c r="BW40" s="193"/>
      <c r="BX40" s="193"/>
      <c r="BY40" s="193"/>
      <c r="BZ40" s="193"/>
      <c r="CA40" s="193"/>
      <c r="CB40" s="193"/>
      <c r="CC40" s="193"/>
      <c r="CD40" s="193"/>
      <c r="CE40" s="193"/>
      <c r="CF40" s="193"/>
      <c r="CG40" s="193"/>
      <c r="CH40" s="193"/>
      <c r="CI40" s="193"/>
      <c r="CJ40" s="193"/>
      <c r="CK40" s="193"/>
      <c r="CL40" s="193"/>
      <c r="CM40" s="193"/>
      <c r="CN40" s="193"/>
      <c r="CO40" s="193"/>
      <c r="CP40" s="193"/>
      <c r="CQ40" s="193"/>
      <c r="CR40" s="193"/>
    </row>
    <row r="41" spans="1:96" s="55" customFormat="1" ht="16.5" customHeight="1">
      <c r="A41" s="69" t="s">
        <v>70</v>
      </c>
      <c r="B41" s="72">
        <f t="shared" si="4"/>
        <v>0</v>
      </c>
      <c r="C41" s="61">
        <f t="shared" si="1"/>
        <v>0</v>
      </c>
      <c r="D41" s="70" t="str">
        <f t="shared" si="2"/>
        <v/>
      </c>
      <c r="E41" s="82"/>
      <c r="F41" s="56" t="str">
        <f>'Area 1'!P48</f>
        <v/>
      </c>
      <c r="G41" s="56" t="str">
        <f>'Area 2'!P48</f>
        <v/>
      </c>
      <c r="H41" s="56" t="str">
        <f>'Area 3'!P48</f>
        <v/>
      </c>
      <c r="I41" s="56" t="str">
        <f>'Area 4'!P48</f>
        <v/>
      </c>
      <c r="J41" s="56" t="str">
        <f>'Area 5'!P48</f>
        <v/>
      </c>
      <c r="K41" s="56" t="str">
        <f>'Area 6'!P48</f>
        <v/>
      </c>
      <c r="L41" s="56" t="str">
        <f>'Area 7'!P48</f>
        <v/>
      </c>
      <c r="M41" s="56" t="str">
        <f>'Area 8'!P48</f>
        <v/>
      </c>
      <c r="N41" s="56" t="str">
        <f>'Area 9'!P48</f>
        <v/>
      </c>
      <c r="O41" s="56" t="str">
        <f>'Area 10'!P48</f>
        <v/>
      </c>
      <c r="P41" s="56" t="str">
        <f>'Area 11'!P48</f>
        <v/>
      </c>
      <c r="Q41" s="56" t="str">
        <f>'Area 12'!P48</f>
        <v/>
      </c>
      <c r="R41" s="56" t="str">
        <f>'Area 13'!P48</f>
        <v/>
      </c>
      <c r="S41" s="56" t="str">
        <f>'Area 14'!P48</f>
        <v/>
      </c>
      <c r="T41" s="56" t="str">
        <f>'Area 15'!P48</f>
        <v/>
      </c>
      <c r="U41" s="56" t="str">
        <f>'Area 16'!P48</f>
        <v/>
      </c>
      <c r="V41" s="56" t="str">
        <f>'Area 17'!P48</f>
        <v/>
      </c>
      <c r="W41" s="56" t="str">
        <f>'Area 18'!P48</f>
        <v/>
      </c>
      <c r="X41" s="56" t="str">
        <f>'Area 19'!P48</f>
        <v/>
      </c>
      <c r="Y41" s="56" t="str">
        <f>'Area 20'!P48</f>
        <v/>
      </c>
      <c r="Z41" s="56" t="str">
        <f>'Area 21'!P48</f>
        <v/>
      </c>
      <c r="AA41" s="56" t="str">
        <f>'Area 22'!P48</f>
        <v/>
      </c>
      <c r="AB41" s="56" t="str">
        <f>'Area 23'!P48</f>
        <v/>
      </c>
      <c r="AC41" s="56" t="str">
        <f>'Area 24'!P48</f>
        <v/>
      </c>
      <c r="AD41" s="56" t="str">
        <f>'Area 25'!P48</f>
        <v/>
      </c>
      <c r="AE41" s="57">
        <f t="shared" si="3"/>
        <v>0</v>
      </c>
      <c r="AF41" s="193"/>
      <c r="AG41" s="193"/>
      <c r="AH41" s="193"/>
      <c r="AI41" s="193"/>
      <c r="AJ41" s="193"/>
      <c r="AK41" s="193"/>
      <c r="AL41" s="193"/>
      <c r="AM41" s="193"/>
      <c r="AN41" s="193"/>
      <c r="AO41" s="193"/>
      <c r="AP41" s="193"/>
      <c r="AQ41" s="193"/>
      <c r="AR41" s="193"/>
      <c r="AS41" s="193"/>
      <c r="AT41" s="193"/>
      <c r="AU41" s="193"/>
      <c r="AV41" s="193"/>
      <c r="AW41" s="193"/>
      <c r="AX41" s="193"/>
      <c r="AY41" s="193"/>
      <c r="AZ41" s="193"/>
      <c r="BA41" s="193"/>
      <c r="BB41" s="193"/>
      <c r="BC41" s="193"/>
      <c r="BD41" s="193"/>
      <c r="BE41" s="193"/>
      <c r="BF41" s="193"/>
      <c r="BG41" s="193"/>
      <c r="BH41" s="193"/>
      <c r="BI41" s="193"/>
      <c r="BJ41" s="193"/>
      <c r="BK41" s="193"/>
      <c r="BL41" s="193"/>
      <c r="BM41" s="193"/>
      <c r="BN41" s="193"/>
      <c r="BO41" s="193"/>
      <c r="BP41" s="193"/>
      <c r="BQ41" s="193"/>
      <c r="BR41" s="193"/>
      <c r="BS41" s="193"/>
      <c r="BT41" s="193"/>
      <c r="BU41" s="193"/>
      <c r="BV41" s="193"/>
      <c r="BW41" s="193"/>
      <c r="BX41" s="193"/>
      <c r="BY41" s="193"/>
      <c r="BZ41" s="193"/>
      <c r="CA41" s="193"/>
      <c r="CB41" s="193"/>
      <c r="CC41" s="193"/>
      <c r="CD41" s="193"/>
      <c r="CE41" s="193"/>
      <c r="CF41" s="193"/>
      <c r="CG41" s="193"/>
      <c r="CH41" s="193"/>
      <c r="CI41" s="193"/>
      <c r="CJ41" s="193"/>
      <c r="CK41" s="193"/>
      <c r="CL41" s="193"/>
      <c r="CM41" s="193"/>
      <c r="CN41" s="193"/>
      <c r="CO41" s="193"/>
      <c r="CP41" s="193"/>
      <c r="CQ41" s="193"/>
      <c r="CR41" s="193"/>
    </row>
    <row r="42" spans="1:96" s="55" customFormat="1" ht="16.5" customHeight="1">
      <c r="A42" s="69" t="s">
        <v>98</v>
      </c>
      <c r="B42" s="72">
        <f t="shared" si="4"/>
        <v>0</v>
      </c>
      <c r="C42" s="61">
        <f t="shared" si="1"/>
        <v>0</v>
      </c>
      <c r="D42" s="70" t="str">
        <f t="shared" si="2"/>
        <v/>
      </c>
      <c r="E42" s="82"/>
      <c r="F42" s="56" t="str">
        <f>'Area 1'!P49</f>
        <v/>
      </c>
      <c r="G42" s="56" t="str">
        <f>'Area 2'!P49</f>
        <v/>
      </c>
      <c r="H42" s="56" t="str">
        <f>'Area 3'!P49</f>
        <v/>
      </c>
      <c r="I42" s="56" t="str">
        <f>'Area 4'!P49</f>
        <v/>
      </c>
      <c r="J42" s="56" t="str">
        <f>'Area 5'!P49</f>
        <v/>
      </c>
      <c r="K42" s="56" t="str">
        <f>'Area 6'!P49</f>
        <v/>
      </c>
      <c r="L42" s="56" t="str">
        <f>'Area 7'!P49</f>
        <v/>
      </c>
      <c r="M42" s="56" t="str">
        <f>'Area 8'!P49</f>
        <v/>
      </c>
      <c r="N42" s="56" t="str">
        <f>'Area 9'!P49</f>
        <v/>
      </c>
      <c r="O42" s="56" t="str">
        <f>'Area 10'!P49</f>
        <v/>
      </c>
      <c r="P42" s="56" t="str">
        <f>'Area 11'!P49</f>
        <v/>
      </c>
      <c r="Q42" s="56" t="str">
        <f>'Area 12'!P49</f>
        <v/>
      </c>
      <c r="R42" s="56" t="str">
        <f>'Area 13'!P49</f>
        <v/>
      </c>
      <c r="S42" s="56" t="str">
        <f>'Area 14'!P49</f>
        <v/>
      </c>
      <c r="T42" s="56" t="str">
        <f>'Area 15'!P49</f>
        <v/>
      </c>
      <c r="U42" s="56" t="str">
        <f>'Area 16'!P49</f>
        <v/>
      </c>
      <c r="V42" s="56" t="str">
        <f>'Area 17'!P49</f>
        <v/>
      </c>
      <c r="W42" s="56" t="str">
        <f>'Area 18'!P49</f>
        <v/>
      </c>
      <c r="X42" s="56" t="str">
        <f>'Area 19'!P49</f>
        <v/>
      </c>
      <c r="Y42" s="56" t="str">
        <f>'Area 20'!P49</f>
        <v/>
      </c>
      <c r="Z42" s="56" t="str">
        <f>'Area 21'!P49</f>
        <v/>
      </c>
      <c r="AA42" s="56" t="str">
        <f>'Area 22'!P49</f>
        <v/>
      </c>
      <c r="AB42" s="56" t="str">
        <f>'Area 23'!P49</f>
        <v/>
      </c>
      <c r="AC42" s="56" t="str">
        <f>'Area 24'!P49</f>
        <v/>
      </c>
      <c r="AD42" s="56" t="str">
        <f>'Area 25'!P49</f>
        <v/>
      </c>
      <c r="AE42" s="57">
        <f t="shared" si="3"/>
        <v>0</v>
      </c>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3"/>
      <c r="CN42" s="193"/>
      <c r="CO42" s="193"/>
      <c r="CP42" s="193"/>
      <c r="CQ42" s="193"/>
      <c r="CR42" s="193"/>
    </row>
    <row r="43" spans="1:96" s="55" customFormat="1" ht="16.5" customHeight="1" thickBot="1">
      <c r="A43" s="69" t="s">
        <v>5</v>
      </c>
      <c r="B43" s="72">
        <f t="shared" si="4"/>
        <v>0</v>
      </c>
      <c r="C43" s="61">
        <f t="shared" si="1"/>
        <v>0</v>
      </c>
      <c r="D43" s="70" t="str">
        <f t="shared" si="2"/>
        <v/>
      </c>
      <c r="E43" s="82"/>
      <c r="F43" s="56" t="str">
        <f>'Area 1'!P50</f>
        <v/>
      </c>
      <c r="G43" s="56" t="str">
        <f>'Area 2'!P50</f>
        <v/>
      </c>
      <c r="H43" s="56" t="str">
        <f>'Area 3'!P50</f>
        <v/>
      </c>
      <c r="I43" s="56" t="str">
        <f>'Area 4'!P50</f>
        <v/>
      </c>
      <c r="J43" s="56" t="str">
        <f>'Area 5'!P50</f>
        <v/>
      </c>
      <c r="K43" s="56" t="str">
        <f>'Area 6'!P50</f>
        <v/>
      </c>
      <c r="L43" s="56" t="str">
        <f>'Area 7'!P50</f>
        <v/>
      </c>
      <c r="M43" s="56" t="str">
        <f>'Area 8'!P50</f>
        <v/>
      </c>
      <c r="N43" s="56" t="str">
        <f>'Area 9'!P50</f>
        <v/>
      </c>
      <c r="O43" s="56" t="str">
        <f>'Area 10'!P50</f>
        <v/>
      </c>
      <c r="P43" s="56" t="str">
        <f>'Area 11'!P50</f>
        <v/>
      </c>
      <c r="Q43" s="56" t="str">
        <f>'Area 12'!P50</f>
        <v/>
      </c>
      <c r="R43" s="56" t="str">
        <f>'Area 13'!P50</f>
        <v/>
      </c>
      <c r="S43" s="56" t="str">
        <f>'Area 14'!P50</f>
        <v/>
      </c>
      <c r="T43" s="56" t="str">
        <f>'Area 15'!P50</f>
        <v/>
      </c>
      <c r="U43" s="56" t="str">
        <f>'Area 16'!P50</f>
        <v/>
      </c>
      <c r="V43" s="56" t="str">
        <f>'Area 17'!P50</f>
        <v/>
      </c>
      <c r="W43" s="56" t="str">
        <f>'Area 18'!P50</f>
        <v/>
      </c>
      <c r="X43" s="56" t="str">
        <f>'Area 19'!P50</f>
        <v/>
      </c>
      <c r="Y43" s="56" t="str">
        <f>'Area 20'!P50</f>
        <v/>
      </c>
      <c r="Z43" s="56" t="str">
        <f>'Area 21'!P50</f>
        <v/>
      </c>
      <c r="AA43" s="56" t="str">
        <f>'Area 22'!P50</f>
        <v/>
      </c>
      <c r="AB43" s="56" t="str">
        <f>'Area 23'!P50</f>
        <v/>
      </c>
      <c r="AC43" s="56" t="str">
        <f>'Area 24'!P50</f>
        <v/>
      </c>
      <c r="AD43" s="56" t="str">
        <f>'Area 25'!P50</f>
        <v/>
      </c>
      <c r="AE43" s="57">
        <f t="shared" si="3"/>
        <v>0</v>
      </c>
      <c r="AF43" s="193"/>
      <c r="AG43" s="193"/>
      <c r="AH43" s="193"/>
      <c r="AI43" s="193"/>
      <c r="AJ43" s="193"/>
      <c r="AK43" s="193"/>
      <c r="AL43" s="193"/>
      <c r="AM43" s="193"/>
      <c r="AN43" s="193"/>
      <c r="AO43" s="193"/>
      <c r="AP43" s="193"/>
      <c r="AQ43" s="193"/>
      <c r="AR43" s="193"/>
      <c r="AS43" s="193"/>
      <c r="AT43" s="193"/>
      <c r="AU43" s="193"/>
      <c r="AV43" s="193"/>
      <c r="AW43" s="193"/>
      <c r="AX43" s="193"/>
      <c r="AY43" s="193"/>
      <c r="AZ43" s="193"/>
      <c r="BA43" s="193"/>
      <c r="BB43" s="193"/>
      <c r="BC43" s="193"/>
      <c r="BD43" s="193"/>
      <c r="BE43" s="193"/>
      <c r="BF43" s="193"/>
      <c r="BG43" s="193"/>
      <c r="BH43" s="193"/>
      <c r="BI43" s="193"/>
      <c r="BJ43" s="193"/>
      <c r="BK43" s="193"/>
      <c r="BL43" s="193"/>
      <c r="BM43" s="193"/>
      <c r="BN43" s="193"/>
      <c r="BO43" s="193"/>
      <c r="BP43" s="193"/>
      <c r="BQ43" s="193"/>
      <c r="BR43" s="193"/>
      <c r="BS43" s="193"/>
      <c r="BT43" s="193"/>
      <c r="BU43" s="193"/>
      <c r="BV43" s="193"/>
      <c r="BW43" s="193"/>
      <c r="BX43" s="193"/>
      <c r="BY43" s="193"/>
      <c r="BZ43" s="193"/>
      <c r="CA43" s="193"/>
      <c r="CB43" s="193"/>
      <c r="CC43" s="193"/>
      <c r="CD43" s="193"/>
      <c r="CE43" s="193"/>
      <c r="CF43" s="193"/>
      <c r="CG43" s="193"/>
      <c r="CH43" s="193"/>
      <c r="CI43" s="193"/>
      <c r="CJ43" s="193"/>
      <c r="CK43" s="193"/>
      <c r="CL43" s="193"/>
      <c r="CM43" s="193"/>
      <c r="CN43" s="193"/>
      <c r="CO43" s="193"/>
      <c r="CP43" s="193"/>
      <c r="CQ43" s="193"/>
      <c r="CR43" s="193"/>
    </row>
    <row r="44" spans="1:96" s="55" customFormat="1" ht="16.5" customHeight="1" thickBot="1">
      <c r="A44" s="51" t="s">
        <v>51</v>
      </c>
      <c r="B44" s="73">
        <f>SUM(B4:B43)</f>
        <v>0</v>
      </c>
      <c r="C44" s="74">
        <f>SUM(C4:C43)</f>
        <v>0</v>
      </c>
      <c r="D44" s="75">
        <f>SUM(D4:D43)</f>
        <v>0</v>
      </c>
      <c r="F44" s="76">
        <f t="shared" ref="F44:AD44" si="5">SUM(F4:F43)</f>
        <v>0</v>
      </c>
      <c r="G44" s="76">
        <f t="shared" si="5"/>
        <v>0</v>
      </c>
      <c r="H44" s="76">
        <f t="shared" si="5"/>
        <v>0</v>
      </c>
      <c r="I44" s="76">
        <f t="shared" si="5"/>
        <v>0</v>
      </c>
      <c r="J44" s="76">
        <f t="shared" si="5"/>
        <v>0</v>
      </c>
      <c r="K44" s="76">
        <f t="shared" si="5"/>
        <v>0</v>
      </c>
      <c r="L44" s="76">
        <f t="shared" si="5"/>
        <v>0</v>
      </c>
      <c r="M44" s="76">
        <f t="shared" si="5"/>
        <v>0</v>
      </c>
      <c r="N44" s="76">
        <f t="shared" si="5"/>
        <v>0</v>
      </c>
      <c r="O44" s="76">
        <f t="shared" si="5"/>
        <v>0</v>
      </c>
      <c r="P44" s="76">
        <f t="shared" si="5"/>
        <v>0</v>
      </c>
      <c r="Q44" s="76">
        <f t="shared" si="5"/>
        <v>0</v>
      </c>
      <c r="R44" s="76">
        <f t="shared" si="5"/>
        <v>0</v>
      </c>
      <c r="S44" s="76">
        <f t="shared" si="5"/>
        <v>0</v>
      </c>
      <c r="T44" s="76">
        <f t="shared" si="5"/>
        <v>0</v>
      </c>
      <c r="U44" s="76">
        <f t="shared" si="5"/>
        <v>0</v>
      </c>
      <c r="V44" s="76">
        <f t="shared" si="5"/>
        <v>0</v>
      </c>
      <c r="W44" s="76">
        <f t="shared" si="5"/>
        <v>0</v>
      </c>
      <c r="X44" s="76">
        <f t="shared" si="5"/>
        <v>0</v>
      </c>
      <c r="Y44" s="76">
        <f t="shared" si="5"/>
        <v>0</v>
      </c>
      <c r="Z44" s="76">
        <f t="shared" si="5"/>
        <v>0</v>
      </c>
      <c r="AA44" s="76">
        <f t="shared" si="5"/>
        <v>0</v>
      </c>
      <c r="AB44" s="76">
        <f t="shared" si="5"/>
        <v>0</v>
      </c>
      <c r="AC44" s="76">
        <f t="shared" si="5"/>
        <v>0</v>
      </c>
      <c r="AD44" s="76">
        <f t="shared" si="5"/>
        <v>0</v>
      </c>
      <c r="AE44" s="57">
        <f t="shared" si="3"/>
        <v>0</v>
      </c>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row>
    <row r="45" spans="1:96" s="55" customFormat="1" ht="16.5" customHeight="1">
      <c r="A45" s="192"/>
      <c r="B45" s="192"/>
      <c r="C45" s="192"/>
      <c r="D45" s="192"/>
      <c r="E45" s="193"/>
      <c r="F45" s="236"/>
      <c r="G45" s="236"/>
      <c r="H45" s="236"/>
      <c r="I45" s="236"/>
      <c r="J45" s="236"/>
      <c r="K45" s="236"/>
      <c r="L45" s="237"/>
      <c r="M45" s="237"/>
      <c r="N45" s="237"/>
      <c r="O45" s="237"/>
      <c r="P45" s="237"/>
      <c r="Q45" s="237"/>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3"/>
      <c r="BQ45" s="193"/>
      <c r="BR45" s="193"/>
      <c r="BS45" s="193"/>
      <c r="BT45" s="193"/>
      <c r="BU45" s="193"/>
      <c r="BV45" s="193"/>
      <c r="BW45" s="193"/>
      <c r="BX45" s="193"/>
      <c r="BY45" s="193"/>
      <c r="BZ45" s="193"/>
      <c r="CA45" s="193"/>
      <c r="CB45" s="193"/>
      <c r="CC45" s="193"/>
      <c r="CD45" s="193"/>
      <c r="CE45" s="193"/>
      <c r="CF45" s="193"/>
      <c r="CG45" s="193"/>
      <c r="CH45" s="193"/>
      <c r="CI45" s="193"/>
      <c r="CJ45" s="193"/>
      <c r="CK45" s="193"/>
      <c r="CL45" s="193"/>
      <c r="CM45" s="193"/>
      <c r="CN45" s="193"/>
      <c r="CO45" s="193"/>
      <c r="CP45" s="193"/>
      <c r="CQ45" s="193"/>
      <c r="CR45" s="193"/>
    </row>
    <row r="46" spans="1:96" s="55" customFormat="1" ht="16.5" customHeight="1">
      <c r="A46" s="239"/>
      <c r="B46" s="192"/>
      <c r="C46" s="240"/>
      <c r="D46" s="192"/>
      <c r="E46" s="237"/>
      <c r="F46" s="237"/>
      <c r="G46" s="196"/>
      <c r="H46" s="197"/>
      <c r="I46" s="198"/>
      <c r="J46" s="199"/>
      <c r="K46" s="199"/>
      <c r="L46" s="199"/>
      <c r="M46" s="199"/>
      <c r="N46" s="199"/>
      <c r="O46" s="199"/>
      <c r="P46" s="199"/>
      <c r="Q46" s="199"/>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c r="BB46" s="193"/>
      <c r="BC46" s="193"/>
      <c r="BD46" s="193"/>
      <c r="BE46" s="193"/>
      <c r="BF46" s="193"/>
      <c r="BG46" s="193"/>
      <c r="BH46" s="193"/>
      <c r="BI46" s="193"/>
      <c r="BJ46" s="193"/>
      <c r="BK46" s="193"/>
      <c r="BL46" s="193"/>
      <c r="BM46" s="193"/>
      <c r="BN46" s="193"/>
      <c r="BO46" s="193"/>
      <c r="BP46" s="193"/>
      <c r="BQ46" s="193"/>
      <c r="BR46" s="193"/>
      <c r="BS46" s="193"/>
      <c r="BT46" s="193"/>
      <c r="BU46" s="193"/>
      <c r="BV46" s="193"/>
      <c r="BW46" s="193"/>
      <c r="BX46" s="193"/>
      <c r="BY46" s="193"/>
      <c r="BZ46" s="193"/>
      <c r="CA46" s="193"/>
      <c r="CB46" s="193"/>
      <c r="CC46" s="193"/>
      <c r="CD46" s="193"/>
      <c r="CE46" s="193"/>
      <c r="CF46" s="193"/>
      <c r="CG46" s="193"/>
      <c r="CH46" s="193"/>
      <c r="CI46" s="193"/>
      <c r="CJ46" s="193"/>
      <c r="CK46" s="193"/>
      <c r="CL46" s="193"/>
      <c r="CM46" s="193"/>
      <c r="CN46" s="193"/>
      <c r="CO46" s="193"/>
      <c r="CP46" s="193"/>
      <c r="CQ46" s="193"/>
      <c r="CR46" s="193"/>
    </row>
    <row r="47" spans="1:96" ht="16.5" customHeight="1">
      <c r="A47" s="197"/>
      <c r="B47" s="197"/>
      <c r="C47" s="197"/>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197"/>
      <c r="BI47" s="197"/>
      <c r="BJ47" s="197"/>
      <c r="BK47" s="197"/>
      <c r="BL47" s="197"/>
      <c r="BM47" s="197"/>
      <c r="BN47" s="197"/>
      <c r="BO47" s="197"/>
      <c r="BP47" s="197"/>
      <c r="BQ47" s="197"/>
      <c r="BR47" s="197"/>
      <c r="BS47" s="197"/>
      <c r="BT47" s="197"/>
      <c r="BU47" s="197"/>
      <c r="BV47" s="197"/>
      <c r="BW47" s="197"/>
      <c r="BX47" s="197"/>
      <c r="BY47" s="197"/>
      <c r="BZ47" s="197"/>
      <c r="CA47" s="197"/>
      <c r="CB47" s="197"/>
      <c r="CC47" s="197"/>
      <c r="CD47" s="197"/>
      <c r="CE47" s="197"/>
      <c r="CF47" s="197"/>
      <c r="CG47" s="197"/>
      <c r="CH47" s="197"/>
      <c r="CI47" s="197"/>
      <c r="CJ47" s="197"/>
      <c r="CK47" s="197"/>
      <c r="CL47" s="197"/>
      <c r="CM47" s="197"/>
      <c r="CN47" s="197"/>
      <c r="CO47" s="197"/>
      <c r="CP47" s="197"/>
      <c r="CQ47" s="197"/>
      <c r="CR47" s="197"/>
    </row>
    <row r="48" spans="1:96" ht="16.5" customHeight="1">
      <c r="A48" s="197"/>
      <c r="B48" s="197"/>
      <c r="C48" s="197"/>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c r="BG48" s="197"/>
      <c r="BH48" s="197"/>
      <c r="BI48" s="197"/>
      <c r="BJ48" s="197"/>
      <c r="BK48" s="197"/>
      <c r="BL48" s="197"/>
      <c r="BM48" s="197"/>
      <c r="BN48" s="197"/>
      <c r="BO48" s="197"/>
      <c r="BP48" s="197"/>
      <c r="BQ48" s="197"/>
      <c r="BR48" s="197"/>
      <c r="BS48" s="197"/>
      <c r="BT48" s="197"/>
      <c r="BU48" s="197"/>
      <c r="BV48" s="197"/>
      <c r="BW48" s="197"/>
      <c r="BX48" s="197"/>
      <c r="BY48" s="197"/>
      <c r="BZ48" s="197"/>
      <c r="CA48" s="197"/>
      <c r="CB48" s="197"/>
      <c r="CC48" s="197"/>
      <c r="CD48" s="197"/>
      <c r="CE48" s="197"/>
      <c r="CF48" s="197"/>
      <c r="CG48" s="197"/>
      <c r="CH48" s="197"/>
      <c r="CI48" s="197"/>
      <c r="CJ48" s="197"/>
      <c r="CK48" s="197"/>
      <c r="CL48" s="197"/>
      <c r="CM48" s="197"/>
      <c r="CN48" s="197"/>
      <c r="CO48" s="197"/>
      <c r="CP48" s="197"/>
      <c r="CQ48" s="197"/>
      <c r="CR48" s="197"/>
    </row>
    <row r="49" spans="1:96" ht="16.5" customHeight="1">
      <c r="A49" s="197"/>
      <c r="B49" s="197"/>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7"/>
      <c r="BR49" s="197"/>
      <c r="BS49" s="197"/>
      <c r="BT49" s="197"/>
      <c r="BU49" s="197"/>
      <c r="BV49" s="197"/>
      <c r="BW49" s="197"/>
      <c r="BX49" s="197"/>
      <c r="BY49" s="197"/>
      <c r="BZ49" s="197"/>
      <c r="CA49" s="197"/>
      <c r="CB49" s="197"/>
      <c r="CC49" s="197"/>
      <c r="CD49" s="197"/>
      <c r="CE49" s="197"/>
      <c r="CF49" s="197"/>
      <c r="CG49" s="197"/>
      <c r="CH49" s="197"/>
      <c r="CI49" s="197"/>
      <c r="CJ49" s="197"/>
      <c r="CK49" s="197"/>
      <c r="CL49" s="197"/>
      <c r="CM49" s="197"/>
      <c r="CN49" s="197"/>
      <c r="CO49" s="197"/>
      <c r="CP49" s="197"/>
      <c r="CQ49" s="197"/>
      <c r="CR49" s="197"/>
    </row>
    <row r="50" spans="1:96" ht="16.5" customHeight="1">
      <c r="A50" s="197"/>
      <c r="B50" s="197"/>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7"/>
      <c r="BR50" s="197"/>
      <c r="BS50" s="197"/>
      <c r="BT50" s="197"/>
      <c r="BU50" s="197"/>
      <c r="BV50" s="197"/>
      <c r="BW50" s="197"/>
      <c r="BX50" s="197"/>
      <c r="BY50" s="197"/>
      <c r="BZ50" s="197"/>
      <c r="CA50" s="197"/>
      <c r="CB50" s="197"/>
      <c r="CC50" s="197"/>
      <c r="CD50" s="197"/>
      <c r="CE50" s="197"/>
      <c r="CF50" s="197"/>
      <c r="CG50" s="197"/>
      <c r="CH50" s="197"/>
      <c r="CI50" s="197"/>
      <c r="CJ50" s="197"/>
      <c r="CK50" s="197"/>
      <c r="CL50" s="197"/>
      <c r="CM50" s="197"/>
      <c r="CN50" s="197"/>
      <c r="CO50" s="197"/>
      <c r="CP50" s="197"/>
      <c r="CQ50" s="197"/>
      <c r="CR50" s="197"/>
    </row>
    <row r="51" spans="1:96" ht="16.5" customHeight="1">
      <c r="A51" s="197"/>
      <c r="B51" s="197"/>
      <c r="C51" s="197"/>
      <c r="D51" s="197"/>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7"/>
      <c r="BR51" s="197"/>
      <c r="BS51" s="197"/>
      <c r="BT51" s="197"/>
      <c r="BU51" s="197"/>
      <c r="BV51" s="197"/>
      <c r="BW51" s="197"/>
      <c r="BX51" s="197"/>
      <c r="BY51" s="197"/>
      <c r="BZ51" s="197"/>
      <c r="CA51" s="197"/>
      <c r="CB51" s="197"/>
      <c r="CC51" s="197"/>
      <c r="CD51" s="197"/>
      <c r="CE51" s="197"/>
      <c r="CF51" s="197"/>
      <c r="CG51" s="197"/>
      <c r="CH51" s="197"/>
      <c r="CI51" s="197"/>
      <c r="CJ51" s="197"/>
      <c r="CK51" s="197"/>
      <c r="CL51" s="197"/>
      <c r="CM51" s="197"/>
      <c r="CN51" s="197"/>
      <c r="CO51" s="197"/>
      <c r="CP51" s="197"/>
      <c r="CQ51" s="197"/>
      <c r="CR51" s="197"/>
    </row>
    <row r="52" spans="1:96" ht="16.5" customHeight="1">
      <c r="A52" s="197"/>
      <c r="B52" s="197"/>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7"/>
      <c r="BR52" s="197"/>
      <c r="BS52" s="197"/>
      <c r="BT52" s="197"/>
      <c r="BU52" s="197"/>
      <c r="BV52" s="197"/>
      <c r="BW52" s="197"/>
      <c r="BX52" s="197"/>
      <c r="BY52" s="197"/>
      <c r="BZ52" s="197"/>
      <c r="CA52" s="197"/>
      <c r="CB52" s="197"/>
      <c r="CC52" s="197"/>
      <c r="CD52" s="197"/>
      <c r="CE52" s="197"/>
      <c r="CF52" s="197"/>
      <c r="CG52" s="197"/>
      <c r="CH52" s="197"/>
      <c r="CI52" s="197"/>
      <c r="CJ52" s="197"/>
      <c r="CK52" s="197"/>
      <c r="CL52" s="197"/>
      <c r="CM52" s="197"/>
      <c r="CN52" s="197"/>
      <c r="CO52" s="197"/>
      <c r="CP52" s="197"/>
      <c r="CQ52" s="197"/>
      <c r="CR52" s="197"/>
    </row>
    <row r="53" spans="1:96" ht="16.5" customHeight="1">
      <c r="A53" s="197"/>
      <c r="B53" s="197"/>
      <c r="C53" s="197"/>
      <c r="D53" s="197"/>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7"/>
      <c r="BR53" s="197"/>
      <c r="BS53" s="197"/>
      <c r="BT53" s="197"/>
      <c r="BU53" s="197"/>
      <c r="BV53" s="197"/>
      <c r="BW53" s="197"/>
      <c r="BX53" s="197"/>
      <c r="BY53" s="197"/>
      <c r="BZ53" s="197"/>
      <c r="CA53" s="197"/>
      <c r="CB53" s="197"/>
      <c r="CC53" s="197"/>
      <c r="CD53" s="197"/>
      <c r="CE53" s="197"/>
      <c r="CF53" s="197"/>
      <c r="CG53" s="197"/>
      <c r="CH53" s="197"/>
      <c r="CI53" s="197"/>
      <c r="CJ53" s="197"/>
      <c r="CK53" s="197"/>
      <c r="CL53" s="197"/>
      <c r="CM53" s="197"/>
      <c r="CN53" s="197"/>
      <c r="CO53" s="197"/>
      <c r="CP53" s="197"/>
      <c r="CQ53" s="197"/>
      <c r="CR53" s="197"/>
    </row>
    <row r="54" spans="1:96" ht="16.5" customHeight="1">
      <c r="A54" s="197"/>
      <c r="B54" s="197"/>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7"/>
      <c r="BR54" s="197"/>
      <c r="BS54" s="197"/>
      <c r="BT54" s="197"/>
      <c r="BU54" s="197"/>
      <c r="BV54" s="197"/>
      <c r="BW54" s="197"/>
      <c r="BX54" s="197"/>
      <c r="BY54" s="197"/>
      <c r="BZ54" s="197"/>
      <c r="CA54" s="197"/>
      <c r="CB54" s="197"/>
      <c r="CC54" s="197"/>
      <c r="CD54" s="197"/>
      <c r="CE54" s="197"/>
      <c r="CF54" s="197"/>
      <c r="CG54" s="197"/>
      <c r="CH54" s="197"/>
      <c r="CI54" s="197"/>
      <c r="CJ54" s="197"/>
      <c r="CK54" s="197"/>
      <c r="CL54" s="197"/>
      <c r="CM54" s="197"/>
      <c r="CN54" s="197"/>
      <c r="CO54" s="197"/>
      <c r="CP54" s="197"/>
      <c r="CQ54" s="197"/>
      <c r="CR54" s="197"/>
    </row>
    <row r="55" spans="1:96" ht="16.5" customHeight="1">
      <c r="A55" s="197"/>
      <c r="B55" s="197"/>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7"/>
      <c r="BQ55" s="197"/>
      <c r="BR55" s="197"/>
      <c r="BS55" s="197"/>
      <c r="BT55" s="197"/>
      <c r="BU55" s="197"/>
      <c r="BV55" s="197"/>
      <c r="BW55" s="197"/>
      <c r="BX55" s="197"/>
      <c r="BY55" s="197"/>
      <c r="BZ55" s="197"/>
      <c r="CA55" s="197"/>
      <c r="CB55" s="197"/>
      <c r="CC55" s="197"/>
      <c r="CD55" s="197"/>
      <c r="CE55" s="197"/>
      <c r="CF55" s="197"/>
      <c r="CG55" s="197"/>
      <c r="CH55" s="197"/>
      <c r="CI55" s="197"/>
      <c r="CJ55" s="197"/>
      <c r="CK55" s="197"/>
      <c r="CL55" s="197"/>
      <c r="CM55" s="197"/>
      <c r="CN55" s="197"/>
      <c r="CO55" s="197"/>
      <c r="CP55" s="197"/>
      <c r="CQ55" s="197"/>
      <c r="CR55" s="197"/>
    </row>
    <row r="56" spans="1:96" ht="16.5" customHeight="1">
      <c r="A56" s="197"/>
      <c r="B56" s="197"/>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7"/>
      <c r="BC56" s="197"/>
      <c r="BD56" s="197"/>
      <c r="BE56" s="197"/>
      <c r="BF56" s="197"/>
      <c r="BG56" s="197"/>
      <c r="BH56" s="197"/>
      <c r="BI56" s="197"/>
      <c r="BJ56" s="197"/>
      <c r="BK56" s="197"/>
      <c r="BL56" s="197"/>
      <c r="BM56" s="197"/>
      <c r="BN56" s="197"/>
      <c r="BO56" s="197"/>
      <c r="BP56" s="197"/>
      <c r="BQ56" s="197"/>
      <c r="BR56" s="197"/>
      <c r="BS56" s="197"/>
      <c r="BT56" s="197"/>
      <c r="BU56" s="197"/>
      <c r="BV56" s="197"/>
      <c r="BW56" s="197"/>
      <c r="BX56" s="197"/>
      <c r="BY56" s="197"/>
      <c r="BZ56" s="197"/>
      <c r="CA56" s="197"/>
      <c r="CB56" s="197"/>
      <c r="CC56" s="197"/>
      <c r="CD56" s="197"/>
      <c r="CE56" s="197"/>
      <c r="CF56" s="197"/>
      <c r="CG56" s="197"/>
      <c r="CH56" s="197"/>
      <c r="CI56" s="197"/>
      <c r="CJ56" s="197"/>
      <c r="CK56" s="197"/>
      <c r="CL56" s="197"/>
      <c r="CM56" s="197"/>
      <c r="CN56" s="197"/>
      <c r="CO56" s="197"/>
      <c r="CP56" s="197"/>
      <c r="CQ56" s="197"/>
      <c r="CR56" s="197"/>
    </row>
    <row r="57" spans="1:96" ht="16.5" customHeight="1">
      <c r="A57" s="197"/>
      <c r="B57" s="197"/>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7"/>
      <c r="BR57" s="197"/>
      <c r="BS57" s="197"/>
      <c r="BT57" s="197"/>
      <c r="BU57" s="197"/>
      <c r="BV57" s="197"/>
      <c r="BW57" s="197"/>
      <c r="BX57" s="197"/>
      <c r="BY57" s="197"/>
      <c r="BZ57" s="197"/>
      <c r="CA57" s="197"/>
      <c r="CB57" s="197"/>
      <c r="CC57" s="197"/>
      <c r="CD57" s="197"/>
      <c r="CE57" s="197"/>
      <c r="CF57" s="197"/>
      <c r="CG57" s="197"/>
      <c r="CH57" s="197"/>
      <c r="CI57" s="197"/>
      <c r="CJ57" s="197"/>
      <c r="CK57" s="197"/>
      <c r="CL57" s="197"/>
      <c r="CM57" s="197"/>
      <c r="CN57" s="197"/>
      <c r="CO57" s="197"/>
      <c r="CP57" s="197"/>
      <c r="CQ57" s="197"/>
      <c r="CR57" s="197"/>
    </row>
    <row r="58" spans="1:96" ht="16.5" customHeight="1">
      <c r="A58" s="197"/>
      <c r="B58" s="197"/>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197"/>
      <c r="BV58" s="197"/>
      <c r="BW58" s="197"/>
      <c r="BX58" s="197"/>
      <c r="BY58" s="197"/>
      <c r="BZ58" s="197"/>
      <c r="CA58" s="197"/>
      <c r="CB58" s="197"/>
      <c r="CC58" s="197"/>
      <c r="CD58" s="197"/>
      <c r="CE58" s="197"/>
      <c r="CF58" s="197"/>
      <c r="CG58" s="197"/>
      <c r="CH58" s="197"/>
      <c r="CI58" s="197"/>
      <c r="CJ58" s="197"/>
      <c r="CK58" s="197"/>
      <c r="CL58" s="197"/>
      <c r="CM58" s="197"/>
      <c r="CN58" s="197"/>
      <c r="CO58" s="197"/>
      <c r="CP58" s="197"/>
      <c r="CQ58" s="197"/>
      <c r="CR58" s="197"/>
    </row>
    <row r="59" spans="1:96" ht="16.5" customHeight="1">
      <c r="A59" s="197"/>
      <c r="B59" s="197"/>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7"/>
      <c r="BR59" s="197"/>
      <c r="BS59" s="197"/>
      <c r="BT59" s="197"/>
      <c r="BU59" s="197"/>
      <c r="BV59" s="197"/>
      <c r="BW59" s="197"/>
      <c r="BX59" s="197"/>
      <c r="BY59" s="197"/>
      <c r="BZ59" s="197"/>
      <c r="CA59" s="197"/>
      <c r="CB59" s="197"/>
      <c r="CC59" s="197"/>
      <c r="CD59" s="197"/>
      <c r="CE59" s="197"/>
      <c r="CF59" s="197"/>
      <c r="CG59" s="197"/>
      <c r="CH59" s="197"/>
      <c r="CI59" s="197"/>
      <c r="CJ59" s="197"/>
      <c r="CK59" s="197"/>
      <c r="CL59" s="197"/>
      <c r="CM59" s="197"/>
      <c r="CN59" s="197"/>
      <c r="CO59" s="197"/>
      <c r="CP59" s="197"/>
      <c r="CQ59" s="197"/>
      <c r="CR59" s="197"/>
    </row>
    <row r="60" spans="1:96" ht="16.5" customHeight="1">
      <c r="A60" s="197"/>
      <c r="B60" s="197"/>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197"/>
      <c r="BL60" s="197"/>
      <c r="BM60" s="197"/>
      <c r="BN60" s="197"/>
      <c r="BO60" s="197"/>
      <c r="BP60" s="197"/>
      <c r="BQ60" s="197"/>
      <c r="BR60" s="197"/>
      <c r="BS60" s="197"/>
      <c r="BT60" s="197"/>
      <c r="BU60" s="197"/>
      <c r="BV60" s="197"/>
      <c r="BW60" s="197"/>
      <c r="BX60" s="197"/>
      <c r="BY60" s="197"/>
      <c r="BZ60" s="197"/>
      <c r="CA60" s="197"/>
      <c r="CB60" s="197"/>
      <c r="CC60" s="197"/>
      <c r="CD60" s="197"/>
      <c r="CE60" s="197"/>
      <c r="CF60" s="197"/>
      <c r="CG60" s="197"/>
      <c r="CH60" s="197"/>
      <c r="CI60" s="197"/>
      <c r="CJ60" s="197"/>
      <c r="CK60" s="197"/>
      <c r="CL60" s="197"/>
      <c r="CM60" s="197"/>
      <c r="CN60" s="197"/>
      <c r="CO60" s="197"/>
      <c r="CP60" s="197"/>
      <c r="CQ60" s="197"/>
      <c r="CR60" s="197"/>
    </row>
    <row r="61" spans="1:96" ht="16.5" customHeight="1">
      <c r="A61" s="197"/>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7"/>
      <c r="AY61" s="197"/>
      <c r="AZ61" s="197"/>
      <c r="BA61" s="197"/>
      <c r="BB61" s="197"/>
      <c r="BC61" s="197"/>
      <c r="BD61" s="197"/>
      <c r="BE61" s="197"/>
      <c r="BF61" s="197"/>
      <c r="BG61" s="197"/>
      <c r="BH61" s="197"/>
      <c r="BI61" s="197"/>
      <c r="BJ61" s="197"/>
      <c r="BK61" s="197"/>
      <c r="BL61" s="197"/>
      <c r="BM61" s="197"/>
      <c r="BN61" s="197"/>
      <c r="BO61" s="197"/>
      <c r="BP61" s="197"/>
      <c r="BQ61" s="197"/>
      <c r="BR61" s="197"/>
      <c r="BS61" s="197"/>
      <c r="BT61" s="197"/>
      <c r="BU61" s="197"/>
      <c r="BV61" s="197"/>
      <c r="BW61" s="197"/>
      <c r="BX61" s="197"/>
      <c r="BY61" s="197"/>
      <c r="BZ61" s="197"/>
      <c r="CA61" s="197"/>
      <c r="CB61" s="197"/>
      <c r="CC61" s="197"/>
      <c r="CD61" s="197"/>
      <c r="CE61" s="197"/>
      <c r="CF61" s="197"/>
      <c r="CG61" s="197"/>
      <c r="CH61" s="197"/>
      <c r="CI61" s="197"/>
      <c r="CJ61" s="197"/>
      <c r="CK61" s="197"/>
      <c r="CL61" s="197"/>
      <c r="CM61" s="197"/>
      <c r="CN61" s="197"/>
      <c r="CO61" s="197"/>
      <c r="CP61" s="197"/>
      <c r="CQ61" s="197"/>
      <c r="CR61" s="197"/>
    </row>
    <row r="62" spans="1:96" ht="16.5" customHeight="1">
      <c r="A62" s="197"/>
      <c r="B62" s="197"/>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7"/>
      <c r="AY62" s="197"/>
      <c r="AZ62" s="197"/>
      <c r="BA62" s="197"/>
      <c r="BB62" s="197"/>
      <c r="BC62" s="197"/>
      <c r="BD62" s="197"/>
      <c r="BE62" s="197"/>
      <c r="BF62" s="197"/>
      <c r="BG62" s="197"/>
      <c r="BH62" s="197"/>
      <c r="BI62" s="197"/>
      <c r="BJ62" s="197"/>
      <c r="BK62" s="197"/>
      <c r="BL62" s="197"/>
      <c r="BM62" s="197"/>
      <c r="BN62" s="197"/>
      <c r="BO62" s="197"/>
      <c r="BP62" s="197"/>
      <c r="BQ62" s="197"/>
      <c r="BR62" s="197"/>
      <c r="BS62" s="197"/>
      <c r="BT62" s="197"/>
      <c r="BU62" s="197"/>
      <c r="BV62" s="197"/>
      <c r="BW62" s="197"/>
      <c r="BX62" s="197"/>
      <c r="BY62" s="197"/>
      <c r="BZ62" s="197"/>
      <c r="CA62" s="197"/>
      <c r="CB62" s="197"/>
      <c r="CC62" s="197"/>
      <c r="CD62" s="197"/>
      <c r="CE62" s="197"/>
      <c r="CF62" s="197"/>
      <c r="CG62" s="197"/>
      <c r="CH62" s="197"/>
      <c r="CI62" s="197"/>
      <c r="CJ62" s="197"/>
      <c r="CK62" s="197"/>
      <c r="CL62" s="197"/>
      <c r="CM62" s="197"/>
      <c r="CN62" s="197"/>
      <c r="CO62" s="197"/>
      <c r="CP62" s="197"/>
      <c r="CQ62" s="197"/>
      <c r="CR62" s="197"/>
    </row>
    <row r="63" spans="1:96" ht="16.5" customHeight="1">
      <c r="A63" s="241"/>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197"/>
      <c r="AZ63" s="197"/>
      <c r="BA63" s="197"/>
      <c r="BB63" s="197"/>
      <c r="BC63" s="197"/>
      <c r="BD63" s="197"/>
      <c r="BE63" s="197"/>
      <c r="BF63" s="197"/>
      <c r="BG63" s="197"/>
      <c r="BH63" s="197"/>
      <c r="BI63" s="197"/>
      <c r="BJ63" s="197"/>
      <c r="BK63" s="197"/>
      <c r="BL63" s="197"/>
      <c r="BM63" s="197"/>
      <c r="BN63" s="197"/>
      <c r="BO63" s="197"/>
      <c r="BP63" s="197"/>
      <c r="BQ63" s="197"/>
      <c r="BR63" s="197"/>
      <c r="BS63" s="197"/>
      <c r="BT63" s="197"/>
      <c r="BU63" s="197"/>
      <c r="BV63" s="197"/>
      <c r="BW63" s="197"/>
      <c r="BX63" s="197"/>
      <c r="BY63" s="197"/>
      <c r="BZ63" s="197"/>
      <c r="CA63" s="197"/>
      <c r="CB63" s="197"/>
      <c r="CC63" s="197"/>
      <c r="CD63" s="197"/>
      <c r="CE63" s="197"/>
      <c r="CF63" s="197"/>
      <c r="CG63" s="197"/>
      <c r="CH63" s="197"/>
      <c r="CI63" s="197"/>
      <c r="CJ63" s="197"/>
      <c r="CK63" s="197"/>
      <c r="CL63" s="197"/>
      <c r="CM63" s="197"/>
      <c r="CN63" s="197"/>
      <c r="CO63" s="197"/>
      <c r="CP63" s="197"/>
      <c r="CQ63" s="197"/>
      <c r="CR63" s="197"/>
    </row>
    <row r="64" spans="1:96" ht="16.5" customHeight="1">
      <c r="A64" s="197"/>
      <c r="B64" s="197"/>
      <c r="C64" s="197"/>
      <c r="D64" s="197"/>
      <c r="E64" s="197"/>
      <c r="F64" s="197"/>
      <c r="G64" s="197"/>
      <c r="H64" s="197"/>
      <c r="I64" s="197"/>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c r="AU64" s="197"/>
      <c r="AV64" s="197"/>
      <c r="AW64" s="197"/>
      <c r="AX64" s="197"/>
      <c r="AY64" s="197"/>
      <c r="AZ64" s="197"/>
      <c r="BA64" s="197"/>
      <c r="BB64" s="197"/>
      <c r="BC64" s="197"/>
      <c r="BD64" s="197"/>
      <c r="BE64" s="197"/>
      <c r="BF64" s="197"/>
      <c r="BG64" s="197"/>
      <c r="BH64" s="197"/>
      <c r="BI64" s="197"/>
      <c r="BJ64" s="197"/>
      <c r="BK64" s="197"/>
      <c r="BL64" s="197"/>
      <c r="BM64" s="197"/>
      <c r="BN64" s="197"/>
      <c r="BO64" s="197"/>
      <c r="BP64" s="197"/>
      <c r="BQ64" s="197"/>
      <c r="BR64" s="197"/>
      <c r="BS64" s="197"/>
      <c r="BT64" s="197"/>
      <c r="BU64" s="197"/>
      <c r="BV64" s="197"/>
      <c r="BW64" s="197"/>
      <c r="BX64" s="197"/>
      <c r="BY64" s="197"/>
      <c r="BZ64" s="197"/>
      <c r="CA64" s="197"/>
      <c r="CB64" s="197"/>
      <c r="CC64" s="197"/>
      <c r="CD64" s="197"/>
      <c r="CE64" s="197"/>
      <c r="CF64" s="197"/>
      <c r="CG64" s="197"/>
      <c r="CH64" s="197"/>
      <c r="CI64" s="197"/>
      <c r="CJ64" s="197"/>
      <c r="CK64" s="197"/>
      <c r="CL64" s="197"/>
      <c r="CM64" s="197"/>
      <c r="CN64" s="197"/>
      <c r="CO64" s="197"/>
      <c r="CP64" s="197"/>
      <c r="CQ64" s="197"/>
      <c r="CR64" s="197"/>
    </row>
    <row r="65" spans="1:96" ht="16.5" customHeight="1">
      <c r="A65" s="197"/>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K65" s="197"/>
      <c r="BL65" s="197"/>
      <c r="BM65" s="197"/>
      <c r="BN65" s="197"/>
      <c r="BO65" s="197"/>
      <c r="BP65" s="197"/>
      <c r="BQ65" s="197"/>
      <c r="BR65" s="197"/>
      <c r="BS65" s="197"/>
      <c r="BT65" s="197"/>
      <c r="BU65" s="197"/>
      <c r="BV65" s="197"/>
      <c r="BW65" s="197"/>
      <c r="BX65" s="197"/>
      <c r="BY65" s="197"/>
      <c r="BZ65" s="197"/>
      <c r="CA65" s="197"/>
      <c r="CB65" s="197"/>
      <c r="CC65" s="197"/>
      <c r="CD65" s="197"/>
      <c r="CE65" s="197"/>
      <c r="CF65" s="197"/>
      <c r="CG65" s="197"/>
      <c r="CH65" s="197"/>
      <c r="CI65" s="197"/>
      <c r="CJ65" s="197"/>
      <c r="CK65" s="197"/>
      <c r="CL65" s="197"/>
      <c r="CM65" s="197"/>
      <c r="CN65" s="197"/>
      <c r="CO65" s="197"/>
      <c r="CP65" s="197"/>
      <c r="CQ65" s="197"/>
      <c r="CR65" s="197"/>
    </row>
    <row r="66" spans="1:96" ht="16.5" customHeight="1">
      <c r="A66" s="197"/>
      <c r="B66" s="197"/>
      <c r="C66" s="197"/>
      <c r="D66" s="197"/>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197"/>
      <c r="BR66" s="197"/>
      <c r="BS66" s="197"/>
      <c r="BT66" s="197"/>
      <c r="BU66" s="197"/>
      <c r="BV66" s="197"/>
      <c r="BW66" s="197"/>
      <c r="BX66" s="197"/>
      <c r="BY66" s="197"/>
      <c r="BZ66" s="197"/>
      <c r="CA66" s="197"/>
      <c r="CB66" s="197"/>
      <c r="CC66" s="197"/>
      <c r="CD66" s="197"/>
      <c r="CE66" s="197"/>
      <c r="CF66" s="197"/>
      <c r="CG66" s="197"/>
      <c r="CH66" s="197"/>
      <c r="CI66" s="197"/>
      <c r="CJ66" s="197"/>
      <c r="CK66" s="197"/>
      <c r="CL66" s="197"/>
      <c r="CM66" s="197"/>
      <c r="CN66" s="197"/>
      <c r="CO66" s="197"/>
      <c r="CP66" s="197"/>
      <c r="CQ66" s="197"/>
      <c r="CR66" s="197"/>
    </row>
    <row r="67" spans="1:96" ht="16.5" customHeight="1">
      <c r="A67" s="197"/>
      <c r="B67" s="197"/>
      <c r="C67" s="197"/>
      <c r="D67" s="197"/>
      <c r="E67" s="197"/>
      <c r="F67" s="197"/>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197"/>
      <c r="AZ67" s="197"/>
      <c r="BA67" s="197"/>
      <c r="BB67" s="197"/>
      <c r="BC67" s="197"/>
      <c r="BD67" s="197"/>
      <c r="BE67" s="197"/>
      <c r="BF67" s="197"/>
      <c r="BG67" s="197"/>
      <c r="BH67" s="197"/>
      <c r="BI67" s="197"/>
      <c r="BJ67" s="197"/>
      <c r="BK67" s="197"/>
      <c r="BL67" s="197"/>
      <c r="BM67" s="197"/>
      <c r="BN67" s="197"/>
      <c r="BO67" s="197"/>
      <c r="BP67" s="197"/>
      <c r="BQ67" s="197"/>
      <c r="BR67" s="197"/>
      <c r="BS67" s="197"/>
      <c r="BT67" s="197"/>
      <c r="BU67" s="197"/>
      <c r="BV67" s="197"/>
      <c r="BW67" s="197"/>
      <c r="BX67" s="197"/>
      <c r="BY67" s="197"/>
      <c r="BZ67" s="197"/>
      <c r="CA67" s="197"/>
      <c r="CB67" s="197"/>
      <c r="CC67" s="197"/>
      <c r="CD67" s="197"/>
      <c r="CE67" s="197"/>
      <c r="CF67" s="197"/>
      <c r="CG67" s="197"/>
      <c r="CH67" s="197"/>
      <c r="CI67" s="197"/>
      <c r="CJ67" s="197"/>
      <c r="CK67" s="197"/>
      <c r="CL67" s="197"/>
      <c r="CM67" s="197"/>
      <c r="CN67" s="197"/>
      <c r="CO67" s="197"/>
      <c r="CP67" s="197"/>
      <c r="CQ67" s="197"/>
      <c r="CR67" s="197"/>
    </row>
    <row r="68" spans="1:96" ht="16.5" customHeight="1">
      <c r="A68" s="197"/>
      <c r="B68" s="197"/>
      <c r="C68" s="197"/>
      <c r="D68" s="197"/>
      <c r="E68" s="197"/>
      <c r="F68" s="197"/>
      <c r="G68" s="197"/>
      <c r="H68" s="197"/>
      <c r="I68" s="197"/>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197"/>
      <c r="AO68" s="197"/>
      <c r="AP68" s="197"/>
      <c r="AQ68" s="197"/>
      <c r="AR68" s="197"/>
      <c r="AS68" s="197"/>
      <c r="AT68" s="197"/>
      <c r="AU68" s="197"/>
      <c r="AV68" s="197"/>
      <c r="AW68" s="197"/>
      <c r="AX68" s="197"/>
      <c r="AY68" s="197"/>
      <c r="AZ68" s="197"/>
      <c r="BA68" s="197"/>
      <c r="BB68" s="197"/>
      <c r="BC68" s="197"/>
      <c r="BD68" s="197"/>
      <c r="BE68" s="197"/>
      <c r="BF68" s="197"/>
      <c r="BG68" s="197"/>
      <c r="BH68" s="197"/>
      <c r="BI68" s="197"/>
      <c r="BJ68" s="197"/>
      <c r="BK68" s="197"/>
      <c r="BL68" s="197"/>
      <c r="BM68" s="197"/>
      <c r="BN68" s="197"/>
      <c r="BO68" s="197"/>
      <c r="BP68" s="197"/>
      <c r="BQ68" s="197"/>
      <c r="BR68" s="197"/>
      <c r="BS68" s="197"/>
      <c r="BT68" s="197"/>
      <c r="BU68" s="197"/>
      <c r="BV68" s="197"/>
      <c r="BW68" s="197"/>
      <c r="BX68" s="197"/>
      <c r="BY68" s="197"/>
      <c r="BZ68" s="197"/>
      <c r="CA68" s="197"/>
      <c r="CB68" s="197"/>
      <c r="CC68" s="197"/>
      <c r="CD68" s="197"/>
      <c r="CE68" s="197"/>
      <c r="CF68" s="197"/>
      <c r="CG68" s="197"/>
      <c r="CH68" s="197"/>
      <c r="CI68" s="197"/>
      <c r="CJ68" s="197"/>
      <c r="CK68" s="197"/>
      <c r="CL68" s="197"/>
      <c r="CM68" s="197"/>
      <c r="CN68" s="197"/>
      <c r="CO68" s="197"/>
      <c r="CP68" s="197"/>
      <c r="CQ68" s="197"/>
      <c r="CR68" s="197"/>
    </row>
    <row r="69" spans="1:96" ht="16.5" customHeight="1">
      <c r="A69" s="197"/>
      <c r="B69" s="197"/>
      <c r="C69" s="197"/>
      <c r="D69" s="197"/>
      <c r="E69" s="197"/>
      <c r="F69" s="197"/>
      <c r="G69" s="197"/>
      <c r="H69" s="197"/>
      <c r="I69" s="197"/>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c r="AK69" s="197"/>
      <c r="AL69" s="197"/>
      <c r="AM69" s="197"/>
      <c r="AN69" s="197"/>
      <c r="AO69" s="197"/>
      <c r="AP69" s="197"/>
      <c r="AQ69" s="197"/>
      <c r="AR69" s="197"/>
      <c r="AS69" s="197"/>
      <c r="AT69" s="197"/>
      <c r="AU69" s="197"/>
      <c r="AV69" s="197"/>
      <c r="AW69" s="197"/>
      <c r="AX69" s="197"/>
      <c r="AY69" s="197"/>
      <c r="AZ69" s="197"/>
      <c r="BA69" s="197"/>
      <c r="BB69" s="197"/>
      <c r="BC69" s="197"/>
      <c r="BD69" s="197"/>
      <c r="BE69" s="197"/>
      <c r="BF69" s="197"/>
      <c r="BG69" s="197"/>
      <c r="BH69" s="197"/>
      <c r="BI69" s="197"/>
      <c r="BJ69" s="197"/>
      <c r="BK69" s="197"/>
      <c r="BL69" s="197"/>
      <c r="BM69" s="197"/>
      <c r="BN69" s="197"/>
      <c r="BO69" s="197"/>
      <c r="BP69" s="197"/>
      <c r="BQ69" s="197"/>
      <c r="BR69" s="197"/>
      <c r="BS69" s="197"/>
      <c r="BT69" s="197"/>
      <c r="BU69" s="197"/>
      <c r="BV69" s="197"/>
      <c r="BW69" s="197"/>
      <c r="BX69" s="197"/>
      <c r="BY69" s="197"/>
      <c r="BZ69" s="197"/>
      <c r="CA69" s="197"/>
      <c r="CB69" s="197"/>
      <c r="CC69" s="197"/>
      <c r="CD69" s="197"/>
      <c r="CE69" s="197"/>
      <c r="CF69" s="197"/>
      <c r="CG69" s="197"/>
      <c r="CH69" s="197"/>
      <c r="CI69" s="197"/>
      <c r="CJ69" s="197"/>
      <c r="CK69" s="197"/>
      <c r="CL69" s="197"/>
      <c r="CM69" s="197"/>
      <c r="CN69" s="197"/>
      <c r="CO69" s="197"/>
      <c r="CP69" s="197"/>
      <c r="CQ69" s="197"/>
      <c r="CR69" s="197"/>
    </row>
    <row r="70" spans="1:96" ht="16.5" customHeight="1">
      <c r="A70" s="197"/>
      <c r="B70" s="197"/>
      <c r="C70" s="197"/>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c r="AP70" s="197"/>
      <c r="AQ70" s="197"/>
      <c r="AR70" s="197"/>
      <c r="AS70" s="197"/>
      <c r="AT70" s="197"/>
      <c r="AU70" s="197"/>
      <c r="AV70" s="197"/>
      <c r="AW70" s="197"/>
      <c r="AX70" s="197"/>
      <c r="AY70" s="197"/>
      <c r="AZ70" s="197"/>
      <c r="BA70" s="197"/>
      <c r="BB70" s="197"/>
      <c r="BC70" s="197"/>
      <c r="BD70" s="197"/>
      <c r="BE70" s="197"/>
      <c r="BF70" s="197"/>
      <c r="BG70" s="197"/>
      <c r="BH70" s="197"/>
      <c r="BI70" s="197"/>
      <c r="BJ70" s="197"/>
      <c r="BK70" s="197"/>
      <c r="BL70" s="197"/>
      <c r="BM70" s="197"/>
      <c r="BN70" s="197"/>
      <c r="BO70" s="197"/>
      <c r="BP70" s="197"/>
      <c r="BQ70" s="197"/>
      <c r="BR70" s="197"/>
      <c r="BS70" s="197"/>
      <c r="BT70" s="197"/>
      <c r="BU70" s="197"/>
      <c r="BV70" s="197"/>
      <c r="BW70" s="197"/>
      <c r="BX70" s="197"/>
      <c r="BY70" s="197"/>
      <c r="BZ70" s="197"/>
      <c r="CA70" s="197"/>
      <c r="CB70" s="197"/>
      <c r="CC70" s="197"/>
      <c r="CD70" s="197"/>
      <c r="CE70" s="197"/>
      <c r="CF70" s="197"/>
      <c r="CG70" s="197"/>
      <c r="CH70" s="197"/>
      <c r="CI70" s="197"/>
      <c r="CJ70" s="197"/>
      <c r="CK70" s="197"/>
      <c r="CL70" s="197"/>
      <c r="CM70" s="197"/>
      <c r="CN70" s="197"/>
      <c r="CO70" s="197"/>
      <c r="CP70" s="197"/>
      <c r="CQ70" s="197"/>
      <c r="CR70" s="197"/>
    </row>
    <row r="71" spans="1:96" ht="16.5" customHeight="1">
      <c r="A71" s="197"/>
      <c r="B71" s="197"/>
      <c r="C71" s="197"/>
      <c r="D71" s="197"/>
      <c r="E71" s="197"/>
      <c r="F71" s="197"/>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7"/>
      <c r="AN71" s="197"/>
      <c r="AO71" s="197"/>
      <c r="AP71" s="197"/>
      <c r="AQ71" s="197"/>
      <c r="AR71" s="197"/>
      <c r="AS71" s="197"/>
      <c r="AT71" s="197"/>
      <c r="AU71" s="197"/>
      <c r="AV71" s="197"/>
      <c r="AW71" s="197"/>
      <c r="AX71" s="197"/>
      <c r="AY71" s="197"/>
      <c r="AZ71" s="197"/>
      <c r="BA71" s="197"/>
      <c r="BB71" s="197"/>
      <c r="BC71" s="197"/>
      <c r="BD71" s="197"/>
      <c r="BE71" s="197"/>
      <c r="BF71" s="197"/>
      <c r="BG71" s="197"/>
      <c r="BH71" s="197"/>
      <c r="BI71" s="197"/>
      <c r="BJ71" s="197"/>
      <c r="BK71" s="197"/>
      <c r="BL71" s="197"/>
      <c r="BM71" s="197"/>
      <c r="BN71" s="197"/>
      <c r="BO71" s="197"/>
      <c r="BP71" s="197"/>
      <c r="BQ71" s="197"/>
      <c r="BR71" s="197"/>
      <c r="BS71" s="197"/>
      <c r="BT71" s="197"/>
      <c r="BU71" s="197"/>
      <c r="BV71" s="197"/>
      <c r="BW71" s="197"/>
      <c r="BX71" s="197"/>
      <c r="BY71" s="197"/>
      <c r="BZ71" s="197"/>
      <c r="CA71" s="197"/>
      <c r="CB71" s="197"/>
      <c r="CC71" s="197"/>
      <c r="CD71" s="197"/>
      <c r="CE71" s="197"/>
      <c r="CF71" s="197"/>
      <c r="CG71" s="197"/>
      <c r="CH71" s="197"/>
      <c r="CI71" s="197"/>
      <c r="CJ71" s="197"/>
      <c r="CK71" s="197"/>
      <c r="CL71" s="197"/>
      <c r="CM71" s="197"/>
      <c r="CN71" s="197"/>
      <c r="CO71" s="197"/>
      <c r="CP71" s="197"/>
      <c r="CQ71" s="197"/>
      <c r="CR71" s="197"/>
    </row>
    <row r="72" spans="1:96" ht="16.5" customHeight="1">
      <c r="A72" s="197"/>
      <c r="B72" s="197"/>
      <c r="C72" s="197"/>
      <c r="D72" s="197"/>
      <c r="E72" s="197"/>
      <c r="F72" s="197"/>
      <c r="G72" s="197"/>
      <c r="H72" s="197"/>
      <c r="I72" s="197"/>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c r="AN72" s="197"/>
      <c r="AO72" s="197"/>
      <c r="AP72" s="197"/>
      <c r="AQ72" s="197"/>
      <c r="AR72" s="197"/>
      <c r="AS72" s="197"/>
      <c r="AT72" s="197"/>
      <c r="AU72" s="197"/>
      <c r="AV72" s="197"/>
      <c r="AW72" s="197"/>
      <c r="AX72" s="197"/>
      <c r="AY72" s="197"/>
      <c r="AZ72" s="197"/>
      <c r="BA72" s="197"/>
      <c r="BB72" s="197"/>
      <c r="BC72" s="197"/>
      <c r="BD72" s="197"/>
      <c r="BE72" s="197"/>
      <c r="BF72" s="197"/>
      <c r="BG72" s="197"/>
      <c r="BH72" s="197"/>
      <c r="BI72" s="197"/>
      <c r="BJ72" s="197"/>
      <c r="BK72" s="197"/>
      <c r="BL72" s="197"/>
      <c r="BM72" s="197"/>
      <c r="BN72" s="197"/>
      <c r="BO72" s="197"/>
      <c r="BP72" s="197"/>
      <c r="BQ72" s="197"/>
      <c r="BR72" s="197"/>
      <c r="BS72" s="197"/>
      <c r="BT72" s="197"/>
      <c r="BU72" s="197"/>
      <c r="BV72" s="197"/>
      <c r="BW72" s="197"/>
      <c r="BX72" s="197"/>
      <c r="BY72" s="197"/>
      <c r="BZ72" s="197"/>
      <c r="CA72" s="197"/>
      <c r="CB72" s="197"/>
      <c r="CC72" s="197"/>
      <c r="CD72" s="197"/>
      <c r="CE72" s="197"/>
      <c r="CF72" s="197"/>
      <c r="CG72" s="197"/>
      <c r="CH72" s="197"/>
      <c r="CI72" s="197"/>
      <c r="CJ72" s="197"/>
      <c r="CK72" s="197"/>
      <c r="CL72" s="197"/>
      <c r="CM72" s="197"/>
      <c r="CN72" s="197"/>
      <c r="CO72" s="197"/>
      <c r="CP72" s="197"/>
      <c r="CQ72" s="197"/>
      <c r="CR72" s="197"/>
    </row>
    <row r="73" spans="1:96" ht="16.5" customHeight="1">
      <c r="A73" s="197"/>
      <c r="B73" s="197"/>
      <c r="C73" s="197"/>
      <c r="D73" s="197"/>
      <c r="E73" s="197"/>
      <c r="F73" s="197"/>
      <c r="G73" s="197"/>
      <c r="H73" s="197"/>
      <c r="I73" s="197"/>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c r="AK73" s="197"/>
      <c r="AL73" s="197"/>
      <c r="AM73" s="197"/>
      <c r="AN73" s="197"/>
      <c r="AO73" s="197"/>
      <c r="AP73" s="197"/>
      <c r="AQ73" s="197"/>
      <c r="AR73" s="197"/>
      <c r="AS73" s="197"/>
      <c r="AT73" s="197"/>
      <c r="AU73" s="197"/>
      <c r="AV73" s="197"/>
      <c r="AW73" s="197"/>
      <c r="AX73" s="197"/>
      <c r="AY73" s="197"/>
      <c r="AZ73" s="197"/>
      <c r="BA73" s="197"/>
      <c r="BB73" s="197"/>
      <c r="BC73" s="197"/>
      <c r="BD73" s="197"/>
      <c r="BE73" s="197"/>
      <c r="BF73" s="197"/>
      <c r="BG73" s="197"/>
      <c r="BH73" s="197"/>
      <c r="BI73" s="197"/>
      <c r="BJ73" s="197"/>
      <c r="BK73" s="197"/>
      <c r="BL73" s="197"/>
      <c r="BM73" s="197"/>
      <c r="BN73" s="197"/>
      <c r="BO73" s="197"/>
      <c r="BP73" s="197"/>
      <c r="BQ73" s="197"/>
      <c r="BR73" s="197"/>
      <c r="BS73" s="197"/>
      <c r="BT73" s="197"/>
      <c r="BU73" s="197"/>
      <c r="BV73" s="197"/>
      <c r="BW73" s="197"/>
      <c r="BX73" s="197"/>
      <c r="BY73" s="197"/>
      <c r="BZ73" s="197"/>
      <c r="CA73" s="197"/>
      <c r="CB73" s="197"/>
      <c r="CC73" s="197"/>
      <c r="CD73" s="197"/>
      <c r="CE73" s="197"/>
      <c r="CF73" s="197"/>
      <c r="CG73" s="197"/>
      <c r="CH73" s="197"/>
      <c r="CI73" s="197"/>
      <c r="CJ73" s="197"/>
      <c r="CK73" s="197"/>
      <c r="CL73" s="197"/>
      <c r="CM73" s="197"/>
      <c r="CN73" s="197"/>
      <c r="CO73" s="197"/>
      <c r="CP73" s="197"/>
      <c r="CQ73" s="197"/>
      <c r="CR73" s="197"/>
    </row>
    <row r="74" spans="1:96" ht="16.5" customHeight="1">
      <c r="A74" s="197"/>
      <c r="B74" s="197"/>
      <c r="C74" s="197"/>
      <c r="D74" s="197"/>
      <c r="E74" s="197"/>
      <c r="F74" s="197"/>
      <c r="G74" s="197"/>
      <c r="H74" s="197"/>
      <c r="I74" s="197"/>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c r="AN74" s="197"/>
      <c r="AO74" s="197"/>
      <c r="AP74" s="197"/>
      <c r="AQ74" s="197"/>
      <c r="AR74" s="197"/>
      <c r="AS74" s="197"/>
      <c r="AT74" s="197"/>
      <c r="AU74" s="197"/>
      <c r="AV74" s="197"/>
      <c r="AW74" s="197"/>
      <c r="AX74" s="197"/>
      <c r="AY74" s="197"/>
      <c r="AZ74" s="197"/>
      <c r="BA74" s="197"/>
      <c r="BB74" s="197"/>
      <c r="BC74" s="197"/>
      <c r="BD74" s="197"/>
      <c r="BE74" s="197"/>
      <c r="BF74" s="197"/>
      <c r="BG74" s="197"/>
      <c r="BH74" s="197"/>
      <c r="BI74" s="197"/>
      <c r="BJ74" s="197"/>
      <c r="BK74" s="197"/>
      <c r="BL74" s="197"/>
      <c r="BM74" s="197"/>
      <c r="BN74" s="197"/>
      <c r="BO74" s="197"/>
      <c r="BP74" s="197"/>
      <c r="BQ74" s="197"/>
      <c r="BR74" s="197"/>
      <c r="BS74" s="197"/>
      <c r="BT74" s="197"/>
      <c r="BU74" s="197"/>
      <c r="BV74" s="197"/>
      <c r="BW74" s="197"/>
      <c r="BX74" s="197"/>
      <c r="BY74" s="197"/>
      <c r="BZ74" s="197"/>
      <c r="CA74" s="197"/>
      <c r="CB74" s="197"/>
      <c r="CC74" s="197"/>
      <c r="CD74" s="197"/>
      <c r="CE74" s="197"/>
      <c r="CF74" s="197"/>
      <c r="CG74" s="197"/>
      <c r="CH74" s="197"/>
      <c r="CI74" s="197"/>
      <c r="CJ74" s="197"/>
      <c r="CK74" s="197"/>
      <c r="CL74" s="197"/>
      <c r="CM74" s="197"/>
      <c r="CN74" s="197"/>
      <c r="CO74" s="197"/>
      <c r="CP74" s="197"/>
      <c r="CQ74" s="197"/>
      <c r="CR74" s="197"/>
    </row>
    <row r="75" spans="1:96" ht="16.5" customHeight="1">
      <c r="A75" s="197"/>
      <c r="B75" s="197"/>
      <c r="C75" s="197"/>
      <c r="D75" s="197"/>
      <c r="E75" s="197"/>
      <c r="F75" s="197"/>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7"/>
      <c r="AQ75" s="197"/>
      <c r="AR75" s="197"/>
      <c r="AS75" s="197"/>
      <c r="AT75" s="197"/>
      <c r="AU75" s="197"/>
      <c r="AV75" s="197"/>
      <c r="AW75" s="197"/>
      <c r="AX75" s="197"/>
      <c r="AY75" s="197"/>
      <c r="AZ75" s="197"/>
      <c r="BA75" s="197"/>
      <c r="BB75" s="197"/>
      <c r="BC75" s="197"/>
      <c r="BD75" s="197"/>
      <c r="BE75" s="197"/>
      <c r="BF75" s="197"/>
      <c r="BG75" s="197"/>
      <c r="BH75" s="197"/>
      <c r="BI75" s="197"/>
      <c r="BJ75" s="197"/>
      <c r="BK75" s="197"/>
      <c r="BL75" s="197"/>
      <c r="BM75" s="197"/>
      <c r="BN75" s="197"/>
      <c r="BO75" s="197"/>
      <c r="BP75" s="197"/>
      <c r="BQ75" s="197"/>
      <c r="BR75" s="197"/>
      <c r="BS75" s="197"/>
      <c r="BT75" s="197"/>
      <c r="BU75" s="197"/>
      <c r="BV75" s="197"/>
      <c r="BW75" s="197"/>
      <c r="BX75" s="197"/>
      <c r="BY75" s="197"/>
      <c r="BZ75" s="197"/>
      <c r="CA75" s="197"/>
      <c r="CB75" s="197"/>
      <c r="CC75" s="197"/>
      <c r="CD75" s="197"/>
      <c r="CE75" s="197"/>
      <c r="CF75" s="197"/>
      <c r="CG75" s="197"/>
      <c r="CH75" s="197"/>
      <c r="CI75" s="197"/>
      <c r="CJ75" s="197"/>
      <c r="CK75" s="197"/>
      <c r="CL75" s="197"/>
      <c r="CM75" s="197"/>
      <c r="CN75" s="197"/>
      <c r="CO75" s="197"/>
      <c r="CP75" s="197"/>
      <c r="CQ75" s="197"/>
      <c r="CR75" s="197"/>
    </row>
    <row r="76" spans="1:96" ht="16.5" customHeight="1">
      <c r="A76" s="197"/>
      <c r="B76" s="197"/>
      <c r="C76" s="197"/>
      <c r="D76" s="197"/>
      <c r="E76" s="197"/>
      <c r="F76" s="197"/>
      <c r="G76" s="197"/>
      <c r="H76" s="197"/>
      <c r="I76" s="197"/>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c r="AK76" s="197"/>
      <c r="AL76" s="197"/>
      <c r="AM76" s="197"/>
      <c r="AN76" s="197"/>
      <c r="AO76" s="197"/>
      <c r="AP76" s="197"/>
      <c r="AQ76" s="197"/>
      <c r="AR76" s="197"/>
      <c r="AS76" s="197"/>
      <c r="AT76" s="197"/>
      <c r="AU76" s="197"/>
      <c r="AV76" s="197"/>
      <c r="AW76" s="197"/>
      <c r="AX76" s="197"/>
      <c r="AY76" s="197"/>
      <c r="AZ76" s="197"/>
      <c r="BA76" s="197"/>
      <c r="BB76" s="197"/>
      <c r="BC76" s="197"/>
      <c r="BD76" s="197"/>
      <c r="BE76" s="197"/>
      <c r="BF76" s="197"/>
      <c r="BG76" s="197"/>
      <c r="BH76" s="197"/>
      <c r="BI76" s="197"/>
      <c r="BJ76" s="197"/>
      <c r="BK76" s="197"/>
      <c r="BL76" s="197"/>
      <c r="BM76" s="197"/>
      <c r="BN76" s="197"/>
      <c r="BO76" s="197"/>
      <c r="BP76" s="197"/>
      <c r="BQ76" s="197"/>
      <c r="BR76" s="197"/>
      <c r="BS76" s="197"/>
      <c r="BT76" s="197"/>
      <c r="BU76" s="197"/>
      <c r="BV76" s="197"/>
      <c r="BW76" s="197"/>
      <c r="BX76" s="197"/>
      <c r="BY76" s="197"/>
      <c r="BZ76" s="197"/>
      <c r="CA76" s="197"/>
      <c r="CB76" s="197"/>
      <c r="CC76" s="197"/>
      <c r="CD76" s="197"/>
      <c r="CE76" s="197"/>
      <c r="CF76" s="197"/>
      <c r="CG76" s="197"/>
      <c r="CH76" s="197"/>
      <c r="CI76" s="197"/>
      <c r="CJ76" s="197"/>
      <c r="CK76" s="197"/>
      <c r="CL76" s="197"/>
      <c r="CM76" s="197"/>
      <c r="CN76" s="197"/>
      <c r="CO76" s="197"/>
      <c r="CP76" s="197"/>
      <c r="CQ76" s="197"/>
      <c r="CR76" s="197"/>
    </row>
    <row r="77" spans="1:96" ht="16.5" customHeight="1">
      <c r="A77" s="197"/>
      <c r="B77" s="197"/>
      <c r="C77" s="197"/>
      <c r="D77" s="197"/>
      <c r="E77" s="197"/>
      <c r="F77" s="197"/>
      <c r="G77" s="197"/>
      <c r="H77" s="197"/>
      <c r="I77" s="197"/>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c r="AG77" s="197"/>
      <c r="AH77" s="197"/>
      <c r="AI77" s="197"/>
      <c r="AJ77" s="197"/>
      <c r="AK77" s="197"/>
      <c r="AL77" s="197"/>
      <c r="AM77" s="197"/>
      <c r="AN77" s="197"/>
      <c r="AO77" s="197"/>
      <c r="AP77" s="197"/>
      <c r="AQ77" s="197"/>
      <c r="AR77" s="197"/>
      <c r="AS77" s="197"/>
      <c r="AT77" s="197"/>
      <c r="AU77" s="197"/>
      <c r="AV77" s="197"/>
      <c r="AW77" s="197"/>
      <c r="AX77" s="197"/>
      <c r="AY77" s="197"/>
      <c r="AZ77" s="197"/>
      <c r="BA77" s="197"/>
      <c r="BB77" s="197"/>
      <c r="BC77" s="197"/>
      <c r="BD77" s="197"/>
      <c r="BE77" s="197"/>
      <c r="BF77" s="197"/>
      <c r="BG77" s="197"/>
      <c r="BH77" s="197"/>
      <c r="BI77" s="197"/>
      <c r="BJ77" s="197"/>
      <c r="BK77" s="197"/>
      <c r="BL77" s="197"/>
      <c r="BM77" s="197"/>
      <c r="BN77" s="197"/>
      <c r="BO77" s="197"/>
      <c r="BP77" s="197"/>
      <c r="BQ77" s="197"/>
      <c r="BR77" s="197"/>
      <c r="BS77" s="197"/>
      <c r="BT77" s="197"/>
      <c r="BU77" s="197"/>
      <c r="BV77" s="197"/>
      <c r="BW77" s="197"/>
      <c r="BX77" s="197"/>
      <c r="BY77" s="197"/>
      <c r="BZ77" s="197"/>
      <c r="CA77" s="197"/>
      <c r="CB77" s="197"/>
      <c r="CC77" s="197"/>
      <c r="CD77" s="197"/>
      <c r="CE77" s="197"/>
      <c r="CF77" s="197"/>
      <c r="CG77" s="197"/>
      <c r="CH77" s="197"/>
      <c r="CI77" s="197"/>
      <c r="CJ77" s="197"/>
      <c r="CK77" s="197"/>
      <c r="CL77" s="197"/>
      <c r="CM77" s="197"/>
      <c r="CN77" s="197"/>
      <c r="CO77" s="197"/>
      <c r="CP77" s="197"/>
      <c r="CQ77" s="197"/>
      <c r="CR77" s="197"/>
    </row>
    <row r="78" spans="1:96" ht="16.5" customHeight="1">
      <c r="A78" s="197"/>
      <c r="B78" s="197"/>
      <c r="C78" s="197"/>
      <c r="D78" s="197"/>
      <c r="E78" s="197"/>
      <c r="F78" s="197"/>
      <c r="G78" s="197"/>
      <c r="H78" s="197"/>
      <c r="I78" s="197"/>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7"/>
      <c r="BQ78" s="197"/>
      <c r="BR78" s="197"/>
      <c r="BS78" s="197"/>
      <c r="BT78" s="197"/>
      <c r="BU78" s="197"/>
      <c r="BV78" s="197"/>
      <c r="BW78" s="197"/>
      <c r="BX78" s="197"/>
      <c r="BY78" s="197"/>
      <c r="BZ78" s="197"/>
      <c r="CA78" s="197"/>
      <c r="CB78" s="197"/>
      <c r="CC78" s="197"/>
      <c r="CD78" s="197"/>
      <c r="CE78" s="197"/>
      <c r="CF78" s="197"/>
      <c r="CG78" s="197"/>
      <c r="CH78" s="197"/>
      <c r="CI78" s="197"/>
      <c r="CJ78" s="197"/>
      <c r="CK78" s="197"/>
      <c r="CL78" s="197"/>
      <c r="CM78" s="197"/>
      <c r="CN78" s="197"/>
      <c r="CO78" s="197"/>
      <c r="CP78" s="197"/>
      <c r="CQ78" s="197"/>
      <c r="CR78" s="197"/>
    </row>
    <row r="79" spans="1:96" ht="16.5" customHeight="1">
      <c r="A79" s="197"/>
      <c r="B79" s="197"/>
      <c r="C79" s="197"/>
      <c r="D79" s="197"/>
      <c r="E79" s="197"/>
      <c r="F79" s="197"/>
      <c r="G79" s="197"/>
      <c r="H79" s="197"/>
      <c r="I79" s="197"/>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97"/>
      <c r="AH79" s="197"/>
      <c r="AI79" s="197"/>
      <c r="AJ79" s="197"/>
      <c r="AK79" s="197"/>
      <c r="AL79" s="197"/>
      <c r="AM79" s="197"/>
      <c r="AN79" s="197"/>
      <c r="AO79" s="197"/>
      <c r="AP79" s="197"/>
      <c r="AQ79" s="197"/>
      <c r="AR79" s="197"/>
      <c r="AS79" s="197"/>
      <c r="AT79" s="197"/>
      <c r="AU79" s="197"/>
      <c r="AV79" s="197"/>
      <c r="AW79" s="197"/>
      <c r="AX79" s="197"/>
      <c r="AY79" s="197"/>
      <c r="AZ79" s="197"/>
      <c r="BA79" s="197"/>
      <c r="BB79" s="197"/>
      <c r="BC79" s="197"/>
      <c r="BD79" s="197"/>
      <c r="BE79" s="197"/>
      <c r="BF79" s="197"/>
      <c r="BG79" s="197"/>
      <c r="BH79" s="197"/>
      <c r="BI79" s="197"/>
      <c r="BJ79" s="197"/>
      <c r="BK79" s="197"/>
      <c r="BL79" s="197"/>
      <c r="BM79" s="197"/>
      <c r="BN79" s="197"/>
      <c r="BO79" s="197"/>
      <c r="BP79" s="197"/>
      <c r="BQ79" s="197"/>
      <c r="BR79" s="197"/>
      <c r="BS79" s="197"/>
      <c r="BT79" s="197"/>
      <c r="BU79" s="197"/>
      <c r="BV79" s="197"/>
      <c r="BW79" s="197"/>
      <c r="BX79" s="197"/>
      <c r="BY79" s="197"/>
      <c r="BZ79" s="197"/>
      <c r="CA79" s="197"/>
      <c r="CB79" s="197"/>
      <c r="CC79" s="197"/>
      <c r="CD79" s="197"/>
      <c r="CE79" s="197"/>
      <c r="CF79" s="197"/>
      <c r="CG79" s="197"/>
      <c r="CH79" s="197"/>
      <c r="CI79" s="197"/>
      <c r="CJ79" s="197"/>
      <c r="CK79" s="197"/>
      <c r="CL79" s="197"/>
      <c r="CM79" s="197"/>
      <c r="CN79" s="197"/>
      <c r="CO79" s="197"/>
      <c r="CP79" s="197"/>
      <c r="CQ79" s="197"/>
      <c r="CR79" s="197"/>
    </row>
    <row r="80" spans="1:96" ht="16.5" customHeight="1">
      <c r="A80" s="197"/>
      <c r="B80" s="197"/>
      <c r="C80" s="197"/>
      <c r="D80" s="197"/>
      <c r="E80" s="197"/>
      <c r="F80" s="197"/>
      <c r="G80" s="197"/>
      <c r="H80" s="197"/>
      <c r="I80" s="197"/>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7"/>
      <c r="AH80" s="197"/>
      <c r="AI80" s="197"/>
      <c r="AJ80" s="197"/>
      <c r="AK80" s="197"/>
      <c r="AL80" s="197"/>
      <c r="AM80" s="197"/>
      <c r="AN80" s="197"/>
      <c r="AO80" s="197"/>
      <c r="AP80" s="197"/>
      <c r="AQ80" s="197"/>
      <c r="AR80" s="197"/>
      <c r="AS80" s="197"/>
      <c r="AT80" s="197"/>
      <c r="AU80" s="197"/>
      <c r="AV80" s="197"/>
      <c r="AW80" s="197"/>
      <c r="AX80" s="197"/>
      <c r="AY80" s="197"/>
      <c r="AZ80" s="197"/>
      <c r="BA80" s="197"/>
      <c r="BB80" s="197"/>
      <c r="BC80" s="197"/>
      <c r="BD80" s="197"/>
      <c r="BE80" s="197"/>
      <c r="BF80" s="197"/>
      <c r="BG80" s="197"/>
      <c r="BH80" s="197"/>
      <c r="BI80" s="197"/>
      <c r="BJ80" s="197"/>
      <c r="BK80" s="197"/>
      <c r="BL80" s="197"/>
      <c r="BM80" s="197"/>
      <c r="BN80" s="197"/>
      <c r="BO80" s="197"/>
      <c r="BP80" s="197"/>
      <c r="BQ80" s="197"/>
      <c r="BR80" s="197"/>
      <c r="BS80" s="197"/>
      <c r="BT80" s="197"/>
      <c r="BU80" s="197"/>
      <c r="BV80" s="197"/>
      <c r="BW80" s="197"/>
      <c r="BX80" s="197"/>
      <c r="BY80" s="197"/>
      <c r="BZ80" s="197"/>
      <c r="CA80" s="197"/>
      <c r="CB80" s="197"/>
      <c r="CC80" s="197"/>
      <c r="CD80" s="197"/>
      <c r="CE80" s="197"/>
      <c r="CF80" s="197"/>
      <c r="CG80" s="197"/>
      <c r="CH80" s="197"/>
      <c r="CI80" s="197"/>
      <c r="CJ80" s="197"/>
      <c r="CK80" s="197"/>
      <c r="CL80" s="197"/>
      <c r="CM80" s="197"/>
      <c r="CN80" s="197"/>
      <c r="CO80" s="197"/>
      <c r="CP80" s="197"/>
      <c r="CQ80" s="197"/>
      <c r="CR80" s="197"/>
    </row>
    <row r="81" spans="1:96" ht="16.5" customHeight="1">
      <c r="A81" s="197"/>
      <c r="B81" s="197"/>
      <c r="C81" s="197"/>
      <c r="D81" s="197"/>
      <c r="E81" s="197"/>
      <c r="F81" s="197"/>
      <c r="G81" s="197"/>
      <c r="H81" s="197"/>
      <c r="I81" s="197"/>
      <c r="J81" s="197"/>
      <c r="K81" s="197"/>
      <c r="L81" s="197"/>
      <c r="M81" s="197"/>
      <c r="N81" s="197"/>
      <c r="O81" s="197"/>
      <c r="P81" s="197"/>
      <c r="Q81" s="197"/>
      <c r="R81" s="197"/>
      <c r="S81" s="197"/>
      <c r="T81" s="197"/>
      <c r="U81" s="197"/>
      <c r="V81" s="197"/>
      <c r="W81" s="197"/>
      <c r="X81" s="197"/>
      <c r="Y81" s="197"/>
      <c r="Z81" s="197"/>
      <c r="AA81" s="197"/>
      <c r="AB81" s="197"/>
      <c r="AC81" s="197"/>
      <c r="AD81" s="197"/>
      <c r="AE81" s="197"/>
      <c r="AF81" s="197"/>
      <c r="AG81" s="197"/>
      <c r="AH81" s="197"/>
      <c r="AI81" s="197"/>
      <c r="AJ81" s="197"/>
      <c r="AK81" s="197"/>
      <c r="AL81" s="197"/>
      <c r="AM81" s="197"/>
      <c r="AN81" s="197"/>
      <c r="AO81" s="197"/>
      <c r="AP81" s="197"/>
      <c r="AQ81" s="197"/>
      <c r="AR81" s="197"/>
      <c r="AS81" s="197"/>
      <c r="AT81" s="197"/>
      <c r="AU81" s="197"/>
      <c r="AV81" s="197"/>
      <c r="AW81" s="197"/>
      <c r="AX81" s="197"/>
      <c r="AY81" s="197"/>
      <c r="AZ81" s="197"/>
      <c r="BA81" s="197"/>
      <c r="BB81" s="197"/>
      <c r="BC81" s="197"/>
      <c r="BD81" s="197"/>
      <c r="BE81" s="197"/>
      <c r="BF81" s="197"/>
      <c r="BG81" s="197"/>
      <c r="BH81" s="197"/>
      <c r="BI81" s="197"/>
      <c r="BJ81" s="197"/>
      <c r="BK81" s="197"/>
      <c r="BL81" s="197"/>
      <c r="BM81" s="197"/>
      <c r="BN81" s="197"/>
      <c r="BO81" s="197"/>
      <c r="BP81" s="197"/>
      <c r="BQ81" s="197"/>
      <c r="BR81" s="197"/>
      <c r="BS81" s="197"/>
      <c r="BT81" s="197"/>
      <c r="BU81" s="197"/>
      <c r="BV81" s="197"/>
      <c r="BW81" s="197"/>
      <c r="BX81" s="197"/>
      <c r="BY81" s="197"/>
      <c r="BZ81" s="197"/>
      <c r="CA81" s="197"/>
      <c r="CB81" s="197"/>
      <c r="CC81" s="197"/>
      <c r="CD81" s="197"/>
      <c r="CE81" s="197"/>
      <c r="CF81" s="197"/>
      <c r="CG81" s="197"/>
      <c r="CH81" s="197"/>
      <c r="CI81" s="197"/>
      <c r="CJ81" s="197"/>
      <c r="CK81" s="197"/>
      <c r="CL81" s="197"/>
      <c r="CM81" s="197"/>
      <c r="CN81" s="197"/>
      <c r="CO81" s="197"/>
      <c r="CP81" s="197"/>
      <c r="CQ81" s="197"/>
      <c r="CR81" s="197"/>
    </row>
    <row r="82" spans="1:96" ht="16.5" customHeight="1">
      <c r="A82" s="197"/>
      <c r="B82" s="197"/>
      <c r="C82" s="197"/>
      <c r="D82" s="197"/>
      <c r="E82" s="197"/>
      <c r="F82" s="197"/>
      <c r="G82" s="197"/>
      <c r="H82" s="197"/>
      <c r="I82" s="197"/>
      <c r="J82" s="197"/>
      <c r="K82" s="197"/>
      <c r="L82" s="197"/>
      <c r="M82" s="197"/>
      <c r="N82" s="197"/>
      <c r="O82" s="197"/>
      <c r="P82" s="197"/>
      <c r="Q82" s="197"/>
      <c r="R82" s="197"/>
      <c r="S82" s="197"/>
      <c r="T82" s="197"/>
      <c r="U82" s="197"/>
      <c r="V82" s="197"/>
      <c r="W82" s="197"/>
      <c r="X82" s="197"/>
      <c r="Y82" s="197"/>
      <c r="Z82" s="197"/>
      <c r="AA82" s="197"/>
      <c r="AB82" s="197"/>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197"/>
      <c r="AY82" s="197"/>
      <c r="AZ82" s="197"/>
      <c r="BA82" s="197"/>
      <c r="BB82" s="197"/>
      <c r="BC82" s="197"/>
      <c r="BD82" s="197"/>
      <c r="BE82" s="197"/>
      <c r="BF82" s="197"/>
      <c r="BG82" s="197"/>
      <c r="BH82" s="197"/>
      <c r="BI82" s="197"/>
      <c r="BJ82" s="197"/>
      <c r="BK82" s="197"/>
      <c r="BL82" s="197"/>
      <c r="BM82" s="197"/>
      <c r="BN82" s="197"/>
      <c r="BO82" s="197"/>
      <c r="BP82" s="197"/>
      <c r="BQ82" s="197"/>
      <c r="BR82" s="197"/>
      <c r="BS82" s="197"/>
      <c r="BT82" s="197"/>
      <c r="BU82" s="197"/>
      <c r="BV82" s="197"/>
      <c r="BW82" s="197"/>
      <c r="BX82" s="197"/>
      <c r="BY82" s="197"/>
      <c r="BZ82" s="197"/>
      <c r="CA82" s="197"/>
      <c r="CB82" s="197"/>
      <c r="CC82" s="197"/>
      <c r="CD82" s="197"/>
      <c r="CE82" s="197"/>
      <c r="CF82" s="197"/>
      <c r="CG82" s="197"/>
      <c r="CH82" s="197"/>
      <c r="CI82" s="197"/>
      <c r="CJ82" s="197"/>
      <c r="CK82" s="197"/>
      <c r="CL82" s="197"/>
      <c r="CM82" s="197"/>
      <c r="CN82" s="197"/>
      <c r="CO82" s="197"/>
      <c r="CP82" s="197"/>
      <c r="CQ82" s="197"/>
      <c r="CR82" s="197"/>
    </row>
    <row r="83" spans="1:96" ht="16.5" customHeight="1">
      <c r="A83" s="197"/>
      <c r="B83" s="197"/>
      <c r="C83" s="197"/>
      <c r="D83" s="197"/>
      <c r="E83" s="197"/>
      <c r="F83" s="197"/>
      <c r="G83" s="197"/>
      <c r="H83" s="197"/>
      <c r="I83" s="197"/>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97"/>
      <c r="AK83" s="197"/>
      <c r="AL83" s="197"/>
      <c r="AM83" s="197"/>
      <c r="AN83" s="197"/>
      <c r="AO83" s="197"/>
      <c r="AP83" s="197"/>
      <c r="AQ83" s="197"/>
      <c r="AR83" s="197"/>
      <c r="AS83" s="197"/>
      <c r="AT83" s="197"/>
      <c r="AU83" s="197"/>
      <c r="AV83" s="197"/>
      <c r="AW83" s="197"/>
      <c r="AX83" s="197"/>
      <c r="AY83" s="197"/>
      <c r="AZ83" s="197"/>
      <c r="BA83" s="197"/>
      <c r="BB83" s="197"/>
      <c r="BC83" s="197"/>
      <c r="BD83" s="197"/>
      <c r="BE83" s="197"/>
      <c r="BF83" s="197"/>
      <c r="BG83" s="197"/>
      <c r="BH83" s="197"/>
      <c r="BI83" s="197"/>
      <c r="BJ83" s="197"/>
      <c r="BK83" s="197"/>
      <c r="BL83" s="197"/>
      <c r="BM83" s="197"/>
      <c r="BN83" s="197"/>
      <c r="BO83" s="197"/>
      <c r="BP83" s="197"/>
      <c r="BQ83" s="197"/>
      <c r="BR83" s="197"/>
      <c r="BS83" s="197"/>
      <c r="BT83" s="197"/>
      <c r="BU83" s="197"/>
      <c r="BV83" s="197"/>
      <c r="BW83" s="197"/>
      <c r="BX83" s="197"/>
      <c r="BY83" s="197"/>
      <c r="BZ83" s="197"/>
      <c r="CA83" s="197"/>
      <c r="CB83" s="197"/>
      <c r="CC83" s="197"/>
      <c r="CD83" s="197"/>
      <c r="CE83" s="197"/>
      <c r="CF83" s="197"/>
      <c r="CG83" s="197"/>
      <c r="CH83" s="197"/>
      <c r="CI83" s="197"/>
      <c r="CJ83" s="197"/>
      <c r="CK83" s="197"/>
      <c r="CL83" s="197"/>
      <c r="CM83" s="197"/>
      <c r="CN83" s="197"/>
      <c r="CO83" s="197"/>
      <c r="CP83" s="197"/>
      <c r="CQ83" s="197"/>
      <c r="CR83" s="197"/>
    </row>
    <row r="84" spans="1:96" ht="16.5" customHeight="1">
      <c r="A84" s="197"/>
      <c r="B84" s="197"/>
      <c r="C84" s="197"/>
      <c r="D84" s="197"/>
      <c r="E84" s="197"/>
      <c r="F84" s="197"/>
      <c r="G84" s="197"/>
      <c r="H84" s="197"/>
      <c r="I84" s="197"/>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97"/>
      <c r="AK84" s="197"/>
      <c r="AL84" s="197"/>
      <c r="AM84" s="197"/>
      <c r="AN84" s="197"/>
      <c r="AO84" s="197"/>
      <c r="AP84" s="197"/>
      <c r="AQ84" s="197"/>
      <c r="AR84" s="197"/>
      <c r="AS84" s="197"/>
      <c r="AT84" s="197"/>
      <c r="AU84" s="197"/>
      <c r="AV84" s="197"/>
      <c r="AW84" s="197"/>
      <c r="AX84" s="197"/>
      <c r="AY84" s="197"/>
      <c r="AZ84" s="197"/>
      <c r="BA84" s="197"/>
      <c r="BB84" s="197"/>
      <c r="BC84" s="197"/>
      <c r="BD84" s="197"/>
      <c r="BE84" s="197"/>
      <c r="BF84" s="197"/>
      <c r="BG84" s="197"/>
      <c r="BH84" s="197"/>
      <c r="BI84" s="197"/>
      <c r="BJ84" s="197"/>
      <c r="BK84" s="197"/>
      <c r="BL84" s="197"/>
      <c r="BM84" s="197"/>
      <c r="BN84" s="197"/>
      <c r="BO84" s="197"/>
      <c r="BP84" s="197"/>
      <c r="BQ84" s="197"/>
      <c r="BR84" s="197"/>
      <c r="BS84" s="197"/>
      <c r="BT84" s="197"/>
      <c r="BU84" s="197"/>
      <c r="BV84" s="197"/>
      <c r="BW84" s="197"/>
      <c r="BX84" s="197"/>
      <c r="BY84" s="197"/>
      <c r="BZ84" s="197"/>
      <c r="CA84" s="197"/>
      <c r="CB84" s="197"/>
      <c r="CC84" s="197"/>
      <c r="CD84" s="197"/>
      <c r="CE84" s="197"/>
      <c r="CF84" s="197"/>
      <c r="CG84" s="197"/>
      <c r="CH84" s="197"/>
      <c r="CI84" s="197"/>
      <c r="CJ84" s="197"/>
      <c r="CK84" s="197"/>
      <c r="CL84" s="197"/>
      <c r="CM84" s="197"/>
      <c r="CN84" s="197"/>
      <c r="CO84" s="197"/>
      <c r="CP84" s="197"/>
      <c r="CQ84" s="197"/>
      <c r="CR84" s="197"/>
    </row>
    <row r="85" spans="1:96" ht="16.5" customHeight="1">
      <c r="A85" s="197"/>
      <c r="B85" s="197"/>
      <c r="C85" s="197"/>
      <c r="D85" s="197"/>
      <c r="E85" s="197"/>
      <c r="F85" s="197"/>
      <c r="G85" s="197"/>
      <c r="H85" s="197"/>
      <c r="I85" s="197"/>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7"/>
      <c r="AP85" s="197"/>
      <c r="AQ85" s="197"/>
      <c r="AR85" s="197"/>
      <c r="AS85" s="197"/>
      <c r="AT85" s="197"/>
      <c r="AU85" s="197"/>
      <c r="AV85" s="197"/>
      <c r="AW85" s="197"/>
      <c r="AX85" s="197"/>
      <c r="AY85" s="197"/>
      <c r="AZ85" s="197"/>
      <c r="BA85" s="197"/>
      <c r="BB85" s="197"/>
      <c r="BC85" s="197"/>
      <c r="BD85" s="197"/>
      <c r="BE85" s="197"/>
      <c r="BF85" s="197"/>
      <c r="BG85" s="197"/>
      <c r="BH85" s="197"/>
      <c r="BI85" s="197"/>
      <c r="BJ85" s="197"/>
      <c r="BK85" s="197"/>
      <c r="BL85" s="197"/>
      <c r="BM85" s="197"/>
      <c r="BN85" s="197"/>
      <c r="BO85" s="197"/>
      <c r="BP85" s="197"/>
      <c r="BQ85" s="197"/>
      <c r="BR85" s="197"/>
      <c r="BS85" s="197"/>
      <c r="BT85" s="197"/>
      <c r="BU85" s="197"/>
      <c r="BV85" s="197"/>
      <c r="BW85" s="197"/>
      <c r="BX85" s="197"/>
      <c r="BY85" s="197"/>
      <c r="BZ85" s="197"/>
      <c r="CA85" s="197"/>
      <c r="CB85" s="197"/>
      <c r="CC85" s="197"/>
      <c r="CD85" s="197"/>
      <c r="CE85" s="197"/>
      <c r="CF85" s="197"/>
      <c r="CG85" s="197"/>
      <c r="CH85" s="197"/>
      <c r="CI85" s="197"/>
      <c r="CJ85" s="197"/>
      <c r="CK85" s="197"/>
      <c r="CL85" s="197"/>
      <c r="CM85" s="197"/>
      <c r="CN85" s="197"/>
      <c r="CO85" s="197"/>
      <c r="CP85" s="197"/>
      <c r="CQ85" s="197"/>
      <c r="CR85" s="197"/>
    </row>
    <row r="86" spans="1:96" ht="16.5" customHeight="1">
      <c r="A86" s="197"/>
      <c r="B86" s="197"/>
      <c r="C86" s="197"/>
      <c r="D86" s="197"/>
      <c r="E86" s="197"/>
      <c r="F86" s="197"/>
      <c r="G86" s="197"/>
      <c r="H86" s="197"/>
      <c r="I86" s="197"/>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7"/>
      <c r="AP86" s="197"/>
      <c r="AQ86" s="197"/>
      <c r="AR86" s="197"/>
      <c r="AS86" s="197"/>
      <c r="AT86" s="197"/>
      <c r="AU86" s="197"/>
      <c r="AV86" s="197"/>
      <c r="AW86" s="197"/>
      <c r="AX86" s="197"/>
      <c r="AY86" s="197"/>
      <c r="AZ86" s="197"/>
      <c r="BA86" s="197"/>
      <c r="BB86" s="197"/>
      <c r="BC86" s="197"/>
      <c r="BD86" s="197"/>
      <c r="BE86" s="197"/>
      <c r="BF86" s="197"/>
      <c r="BG86" s="197"/>
      <c r="BH86" s="197"/>
      <c r="BI86" s="197"/>
      <c r="BJ86" s="197"/>
      <c r="BK86" s="197"/>
      <c r="BL86" s="197"/>
      <c r="BM86" s="197"/>
      <c r="BN86" s="197"/>
      <c r="BO86" s="197"/>
      <c r="BP86" s="197"/>
      <c r="BQ86" s="197"/>
      <c r="BR86" s="197"/>
      <c r="BS86" s="197"/>
      <c r="BT86" s="197"/>
      <c r="BU86" s="197"/>
      <c r="BV86" s="197"/>
      <c r="BW86" s="197"/>
      <c r="BX86" s="197"/>
      <c r="BY86" s="197"/>
      <c r="BZ86" s="197"/>
      <c r="CA86" s="197"/>
      <c r="CB86" s="197"/>
      <c r="CC86" s="197"/>
      <c r="CD86" s="197"/>
      <c r="CE86" s="197"/>
      <c r="CF86" s="197"/>
      <c r="CG86" s="197"/>
      <c r="CH86" s="197"/>
      <c r="CI86" s="197"/>
      <c r="CJ86" s="197"/>
      <c r="CK86" s="197"/>
      <c r="CL86" s="197"/>
      <c r="CM86" s="197"/>
      <c r="CN86" s="197"/>
      <c r="CO86" s="197"/>
      <c r="CP86" s="197"/>
      <c r="CQ86" s="197"/>
      <c r="CR86" s="197"/>
    </row>
    <row r="87" spans="1:96" ht="16.5" customHeight="1">
      <c r="A87" s="197"/>
      <c r="B87" s="197"/>
      <c r="C87" s="197"/>
      <c r="D87" s="197"/>
      <c r="E87" s="197"/>
      <c r="F87" s="197"/>
      <c r="G87" s="197"/>
      <c r="H87" s="197"/>
      <c r="I87" s="197"/>
      <c r="J87" s="197"/>
      <c r="K87" s="197"/>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7"/>
      <c r="AP87" s="197"/>
      <c r="AQ87" s="197"/>
      <c r="AR87" s="197"/>
      <c r="AS87" s="197"/>
      <c r="AT87" s="197"/>
      <c r="AU87" s="197"/>
      <c r="AV87" s="197"/>
      <c r="AW87" s="197"/>
      <c r="AX87" s="197"/>
      <c r="AY87" s="197"/>
      <c r="AZ87" s="197"/>
      <c r="BA87" s="197"/>
      <c r="BB87" s="197"/>
      <c r="BC87" s="197"/>
      <c r="BD87" s="197"/>
      <c r="BE87" s="197"/>
      <c r="BF87" s="197"/>
      <c r="BG87" s="197"/>
      <c r="BH87" s="197"/>
      <c r="BI87" s="197"/>
      <c r="BJ87" s="197"/>
      <c r="BK87" s="197"/>
      <c r="BL87" s="197"/>
      <c r="BM87" s="197"/>
      <c r="BN87" s="197"/>
      <c r="BO87" s="197"/>
      <c r="BP87" s="197"/>
      <c r="BQ87" s="197"/>
      <c r="BR87" s="197"/>
      <c r="BS87" s="197"/>
      <c r="BT87" s="197"/>
      <c r="BU87" s="197"/>
      <c r="BV87" s="197"/>
      <c r="BW87" s="197"/>
      <c r="BX87" s="197"/>
      <c r="BY87" s="197"/>
      <c r="BZ87" s="197"/>
      <c r="CA87" s="197"/>
      <c r="CB87" s="197"/>
      <c r="CC87" s="197"/>
      <c r="CD87" s="197"/>
      <c r="CE87" s="197"/>
      <c r="CF87" s="197"/>
      <c r="CG87" s="197"/>
      <c r="CH87" s="197"/>
      <c r="CI87" s="197"/>
      <c r="CJ87" s="197"/>
      <c r="CK87" s="197"/>
      <c r="CL87" s="197"/>
      <c r="CM87" s="197"/>
      <c r="CN87" s="197"/>
      <c r="CO87" s="197"/>
      <c r="CP87" s="197"/>
      <c r="CQ87" s="197"/>
      <c r="CR87" s="197"/>
    </row>
    <row r="88" spans="1:96" ht="16.5" customHeight="1">
      <c r="A88" s="197"/>
      <c r="B88" s="197"/>
      <c r="C88" s="197"/>
      <c r="D88" s="197"/>
      <c r="E88" s="197"/>
      <c r="F88" s="197"/>
      <c r="G88" s="197"/>
      <c r="H88" s="197"/>
      <c r="I88" s="197"/>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7"/>
      <c r="AP88" s="197"/>
      <c r="AQ88" s="197"/>
      <c r="AR88" s="197"/>
      <c r="AS88" s="197"/>
      <c r="AT88" s="197"/>
      <c r="AU88" s="197"/>
      <c r="AV88" s="197"/>
      <c r="AW88" s="197"/>
      <c r="AX88" s="197"/>
      <c r="AY88" s="197"/>
      <c r="AZ88" s="197"/>
      <c r="BA88" s="197"/>
      <c r="BB88" s="197"/>
      <c r="BC88" s="197"/>
      <c r="BD88" s="197"/>
      <c r="BE88" s="197"/>
      <c r="BF88" s="197"/>
      <c r="BG88" s="197"/>
      <c r="BH88" s="197"/>
      <c r="BI88" s="197"/>
      <c r="BJ88" s="197"/>
      <c r="BK88" s="197"/>
      <c r="BL88" s="197"/>
      <c r="BM88" s="197"/>
      <c r="BN88" s="197"/>
      <c r="BO88" s="197"/>
      <c r="BP88" s="197"/>
      <c r="BQ88" s="197"/>
      <c r="BR88" s="197"/>
      <c r="BS88" s="197"/>
      <c r="BT88" s="197"/>
      <c r="BU88" s="197"/>
      <c r="BV88" s="197"/>
      <c r="BW88" s="197"/>
      <c r="BX88" s="197"/>
      <c r="BY88" s="197"/>
      <c r="BZ88" s="197"/>
      <c r="CA88" s="197"/>
      <c r="CB88" s="197"/>
      <c r="CC88" s="197"/>
      <c r="CD88" s="197"/>
      <c r="CE88" s="197"/>
      <c r="CF88" s="197"/>
      <c r="CG88" s="197"/>
      <c r="CH88" s="197"/>
      <c r="CI88" s="197"/>
      <c r="CJ88" s="197"/>
      <c r="CK88" s="197"/>
      <c r="CL88" s="197"/>
      <c r="CM88" s="197"/>
      <c r="CN88" s="197"/>
      <c r="CO88" s="197"/>
      <c r="CP88" s="197"/>
      <c r="CQ88" s="197"/>
      <c r="CR88" s="197"/>
    </row>
    <row r="89" spans="1:96" ht="16.5" customHeight="1">
      <c r="A89" s="197"/>
      <c r="B89" s="197"/>
      <c r="C89" s="197"/>
      <c r="D89" s="197"/>
      <c r="E89" s="197"/>
      <c r="F89" s="197"/>
      <c r="G89" s="197"/>
      <c r="H89" s="197"/>
      <c r="I89" s="197"/>
      <c r="J89" s="197"/>
      <c r="K89" s="197"/>
      <c r="L89" s="197"/>
      <c r="M89" s="197"/>
      <c r="N89" s="197"/>
      <c r="O89" s="197"/>
      <c r="P89" s="197"/>
      <c r="Q89" s="197"/>
      <c r="R89" s="197"/>
      <c r="S89" s="197"/>
      <c r="T89" s="197"/>
      <c r="U89" s="197"/>
      <c r="V89" s="197"/>
      <c r="W89" s="197"/>
      <c r="X89" s="197"/>
      <c r="Y89" s="197"/>
      <c r="Z89" s="197"/>
      <c r="AA89" s="197"/>
      <c r="AB89" s="197"/>
      <c r="AC89" s="197"/>
      <c r="AD89" s="197"/>
      <c r="AE89" s="197"/>
      <c r="AF89" s="197"/>
      <c r="AG89" s="197"/>
      <c r="AH89" s="197"/>
      <c r="AI89" s="197"/>
      <c r="AJ89" s="197"/>
      <c r="AK89" s="197"/>
      <c r="AL89" s="197"/>
      <c r="AM89" s="197"/>
      <c r="AN89" s="197"/>
      <c r="AO89" s="197"/>
      <c r="AP89" s="197"/>
      <c r="AQ89" s="197"/>
      <c r="AR89" s="197"/>
      <c r="AS89" s="197"/>
      <c r="AT89" s="197"/>
      <c r="AU89" s="197"/>
      <c r="AV89" s="197"/>
      <c r="AW89" s="197"/>
      <c r="AX89" s="197"/>
      <c r="AY89" s="197"/>
      <c r="AZ89" s="197"/>
      <c r="BA89" s="197"/>
      <c r="BB89" s="197"/>
      <c r="BC89" s="197"/>
      <c r="BD89" s="197"/>
      <c r="BE89" s="197"/>
      <c r="BF89" s="197"/>
      <c r="BG89" s="197"/>
      <c r="BH89" s="197"/>
      <c r="BI89" s="197"/>
      <c r="BJ89" s="197"/>
      <c r="BK89" s="197"/>
      <c r="BL89" s="197"/>
      <c r="BM89" s="197"/>
      <c r="BN89" s="197"/>
      <c r="BO89" s="197"/>
      <c r="BP89" s="197"/>
      <c r="BQ89" s="197"/>
      <c r="BR89" s="197"/>
      <c r="BS89" s="197"/>
      <c r="BT89" s="197"/>
      <c r="BU89" s="197"/>
      <c r="BV89" s="197"/>
      <c r="BW89" s="197"/>
      <c r="BX89" s="197"/>
      <c r="BY89" s="197"/>
      <c r="BZ89" s="197"/>
      <c r="CA89" s="197"/>
      <c r="CB89" s="197"/>
      <c r="CC89" s="197"/>
      <c r="CD89" s="197"/>
      <c r="CE89" s="197"/>
      <c r="CF89" s="197"/>
      <c r="CG89" s="197"/>
      <c r="CH89" s="197"/>
      <c r="CI89" s="197"/>
      <c r="CJ89" s="197"/>
      <c r="CK89" s="197"/>
      <c r="CL89" s="197"/>
      <c r="CM89" s="197"/>
      <c r="CN89" s="197"/>
      <c r="CO89" s="197"/>
      <c r="CP89" s="197"/>
      <c r="CQ89" s="197"/>
      <c r="CR89" s="197"/>
    </row>
    <row r="90" spans="1:96" ht="16.5" customHeight="1">
      <c r="A90" s="197"/>
      <c r="B90" s="197"/>
      <c r="C90" s="197"/>
      <c r="D90" s="197"/>
      <c r="E90" s="197"/>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c r="AP90" s="197"/>
      <c r="AQ90" s="197"/>
      <c r="AR90" s="197"/>
      <c r="AS90" s="197"/>
      <c r="AT90" s="197"/>
      <c r="AU90" s="197"/>
      <c r="AV90" s="197"/>
      <c r="AW90" s="197"/>
      <c r="AX90" s="197"/>
      <c r="AY90" s="197"/>
      <c r="AZ90" s="197"/>
      <c r="BA90" s="197"/>
      <c r="BB90" s="197"/>
      <c r="BC90" s="197"/>
      <c r="BD90" s="197"/>
      <c r="BE90" s="197"/>
      <c r="BF90" s="197"/>
      <c r="BG90" s="197"/>
      <c r="BH90" s="197"/>
      <c r="BI90" s="197"/>
      <c r="BJ90" s="197"/>
      <c r="BK90" s="197"/>
      <c r="BL90" s="197"/>
      <c r="BM90" s="197"/>
      <c r="BN90" s="197"/>
      <c r="BO90" s="197"/>
      <c r="BP90" s="197"/>
      <c r="BQ90" s="197"/>
      <c r="BR90" s="197"/>
      <c r="BS90" s="197"/>
      <c r="BT90" s="197"/>
      <c r="BU90" s="197"/>
      <c r="BV90" s="197"/>
      <c r="BW90" s="197"/>
      <c r="BX90" s="197"/>
      <c r="BY90" s="197"/>
      <c r="BZ90" s="197"/>
      <c r="CA90" s="197"/>
      <c r="CB90" s="197"/>
      <c r="CC90" s="197"/>
      <c r="CD90" s="197"/>
      <c r="CE90" s="197"/>
      <c r="CF90" s="197"/>
      <c r="CG90" s="197"/>
      <c r="CH90" s="197"/>
      <c r="CI90" s="197"/>
      <c r="CJ90" s="197"/>
      <c r="CK90" s="197"/>
      <c r="CL90" s="197"/>
      <c r="CM90" s="197"/>
      <c r="CN90" s="197"/>
      <c r="CO90" s="197"/>
      <c r="CP90" s="197"/>
      <c r="CQ90" s="197"/>
      <c r="CR90" s="197"/>
    </row>
    <row r="91" spans="1:96" ht="16.5" customHeight="1">
      <c r="A91" s="197"/>
      <c r="B91" s="197"/>
      <c r="C91" s="197"/>
      <c r="D91" s="197"/>
      <c r="E91" s="197"/>
      <c r="F91" s="197"/>
      <c r="G91" s="197"/>
      <c r="H91" s="197"/>
      <c r="I91" s="197"/>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c r="AK91" s="197"/>
      <c r="AL91" s="197"/>
      <c r="AM91" s="197"/>
      <c r="AN91" s="197"/>
      <c r="AO91" s="197"/>
      <c r="AP91" s="197"/>
      <c r="AQ91" s="197"/>
      <c r="AR91" s="197"/>
      <c r="AS91" s="197"/>
      <c r="AT91" s="197"/>
      <c r="AU91" s="197"/>
      <c r="AV91" s="197"/>
      <c r="AW91" s="197"/>
      <c r="AX91" s="197"/>
      <c r="AY91" s="197"/>
      <c r="AZ91" s="197"/>
      <c r="BA91" s="197"/>
      <c r="BB91" s="197"/>
      <c r="BC91" s="197"/>
      <c r="BD91" s="197"/>
      <c r="BE91" s="197"/>
      <c r="BF91" s="197"/>
      <c r="BG91" s="197"/>
      <c r="BH91" s="197"/>
      <c r="BI91" s="197"/>
      <c r="BJ91" s="197"/>
      <c r="BK91" s="197"/>
      <c r="BL91" s="197"/>
      <c r="BM91" s="197"/>
      <c r="BN91" s="197"/>
      <c r="BO91" s="197"/>
      <c r="BP91" s="197"/>
      <c r="BQ91" s="197"/>
      <c r="BR91" s="197"/>
      <c r="BS91" s="197"/>
      <c r="BT91" s="197"/>
      <c r="BU91" s="197"/>
      <c r="BV91" s="197"/>
      <c r="BW91" s="197"/>
      <c r="BX91" s="197"/>
      <c r="BY91" s="197"/>
      <c r="BZ91" s="197"/>
      <c r="CA91" s="197"/>
      <c r="CB91" s="197"/>
      <c r="CC91" s="197"/>
      <c r="CD91" s="197"/>
      <c r="CE91" s="197"/>
      <c r="CF91" s="197"/>
      <c r="CG91" s="197"/>
      <c r="CH91" s="197"/>
      <c r="CI91" s="197"/>
      <c r="CJ91" s="197"/>
      <c r="CK91" s="197"/>
      <c r="CL91" s="197"/>
      <c r="CM91" s="197"/>
      <c r="CN91" s="197"/>
      <c r="CO91" s="197"/>
      <c r="CP91" s="197"/>
      <c r="CQ91" s="197"/>
      <c r="CR91" s="197"/>
    </row>
    <row r="92" spans="1:96" ht="16.5" customHeight="1">
      <c r="A92" s="197"/>
      <c r="B92" s="197"/>
      <c r="C92" s="197"/>
      <c r="D92" s="197"/>
      <c r="E92" s="197"/>
      <c r="F92" s="197"/>
      <c r="G92" s="197"/>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7"/>
      <c r="AO92" s="197"/>
      <c r="AP92" s="197"/>
      <c r="AQ92" s="197"/>
      <c r="AR92" s="197"/>
      <c r="AS92" s="197"/>
      <c r="AT92" s="197"/>
      <c r="AU92" s="197"/>
      <c r="AV92" s="197"/>
      <c r="AW92" s="197"/>
      <c r="AX92" s="197"/>
      <c r="AY92" s="197"/>
      <c r="AZ92" s="197"/>
      <c r="BA92" s="197"/>
      <c r="BB92" s="197"/>
      <c r="BC92" s="197"/>
      <c r="BD92" s="197"/>
      <c r="BE92" s="197"/>
      <c r="BF92" s="197"/>
      <c r="BG92" s="197"/>
      <c r="BH92" s="197"/>
      <c r="BI92" s="197"/>
      <c r="BJ92" s="197"/>
      <c r="BK92" s="197"/>
      <c r="BL92" s="197"/>
      <c r="BM92" s="197"/>
      <c r="BN92" s="197"/>
      <c r="BO92" s="197"/>
      <c r="BP92" s="197"/>
      <c r="BQ92" s="197"/>
      <c r="BR92" s="197"/>
      <c r="BS92" s="197"/>
      <c r="BT92" s="197"/>
      <c r="BU92" s="197"/>
      <c r="BV92" s="197"/>
      <c r="BW92" s="197"/>
      <c r="BX92" s="197"/>
      <c r="BY92" s="197"/>
      <c r="BZ92" s="197"/>
      <c r="CA92" s="197"/>
      <c r="CB92" s="197"/>
      <c r="CC92" s="197"/>
      <c r="CD92" s="197"/>
      <c r="CE92" s="197"/>
      <c r="CF92" s="197"/>
      <c r="CG92" s="197"/>
      <c r="CH92" s="197"/>
      <c r="CI92" s="197"/>
      <c r="CJ92" s="197"/>
      <c r="CK92" s="197"/>
      <c r="CL92" s="197"/>
      <c r="CM92" s="197"/>
      <c r="CN92" s="197"/>
      <c r="CO92" s="197"/>
      <c r="CP92" s="197"/>
      <c r="CQ92" s="197"/>
      <c r="CR92" s="197"/>
    </row>
    <row r="93" spans="1:96" ht="16.5" customHeight="1">
      <c r="A93" s="197"/>
      <c r="B93" s="197"/>
      <c r="C93" s="197"/>
      <c r="D93" s="197"/>
      <c r="E93" s="197"/>
      <c r="F93" s="197"/>
      <c r="G93" s="197"/>
      <c r="H93" s="197"/>
      <c r="I93" s="197"/>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197"/>
      <c r="AI93" s="197"/>
      <c r="AJ93" s="197"/>
      <c r="AK93" s="197"/>
      <c r="AL93" s="197"/>
      <c r="AM93" s="197"/>
      <c r="AN93" s="197"/>
      <c r="AO93" s="197"/>
      <c r="AP93" s="197"/>
      <c r="AQ93" s="197"/>
      <c r="AR93" s="197"/>
      <c r="AS93" s="197"/>
      <c r="AT93" s="197"/>
      <c r="AU93" s="197"/>
      <c r="AV93" s="197"/>
      <c r="AW93" s="197"/>
      <c r="AX93" s="197"/>
      <c r="AY93" s="197"/>
      <c r="AZ93" s="197"/>
      <c r="BA93" s="197"/>
      <c r="BB93" s="197"/>
      <c r="BC93" s="197"/>
      <c r="BD93" s="197"/>
      <c r="BE93" s="197"/>
      <c r="BF93" s="197"/>
      <c r="BG93" s="197"/>
      <c r="BH93" s="197"/>
      <c r="BI93" s="197"/>
      <c r="BJ93" s="197"/>
      <c r="BK93" s="197"/>
      <c r="BL93" s="197"/>
      <c r="BM93" s="197"/>
      <c r="BN93" s="197"/>
      <c r="BO93" s="197"/>
      <c r="BP93" s="197"/>
      <c r="BQ93" s="197"/>
      <c r="BR93" s="197"/>
      <c r="BS93" s="197"/>
      <c r="BT93" s="197"/>
      <c r="BU93" s="197"/>
      <c r="BV93" s="197"/>
      <c r="BW93" s="197"/>
      <c r="BX93" s="197"/>
      <c r="BY93" s="197"/>
      <c r="BZ93" s="197"/>
      <c r="CA93" s="197"/>
      <c r="CB93" s="197"/>
      <c r="CC93" s="197"/>
      <c r="CD93" s="197"/>
      <c r="CE93" s="197"/>
      <c r="CF93" s="197"/>
      <c r="CG93" s="197"/>
      <c r="CH93" s="197"/>
      <c r="CI93" s="197"/>
      <c r="CJ93" s="197"/>
      <c r="CK93" s="197"/>
      <c r="CL93" s="197"/>
      <c r="CM93" s="197"/>
      <c r="CN93" s="197"/>
      <c r="CO93" s="197"/>
      <c r="CP93" s="197"/>
      <c r="CQ93" s="197"/>
      <c r="CR93" s="197"/>
    </row>
    <row r="94" spans="1:96" ht="16.5" customHeight="1">
      <c r="A94" s="197"/>
      <c r="B94" s="197"/>
      <c r="C94" s="197"/>
      <c r="D94" s="197"/>
      <c r="E94" s="197"/>
      <c r="F94" s="197"/>
      <c r="G94" s="197"/>
      <c r="H94" s="197"/>
      <c r="I94" s="197"/>
      <c r="J94" s="197"/>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197"/>
      <c r="AK94" s="197"/>
      <c r="AL94" s="197"/>
      <c r="AM94" s="197"/>
      <c r="AN94" s="197"/>
      <c r="AO94" s="197"/>
      <c r="AP94" s="197"/>
      <c r="AQ94" s="197"/>
      <c r="AR94" s="197"/>
      <c r="AS94" s="197"/>
      <c r="AT94" s="197"/>
      <c r="AU94" s="197"/>
      <c r="AV94" s="197"/>
      <c r="AW94" s="197"/>
      <c r="AX94" s="197"/>
      <c r="AY94" s="197"/>
      <c r="AZ94" s="197"/>
      <c r="BA94" s="197"/>
      <c r="BB94" s="197"/>
      <c r="BC94" s="197"/>
      <c r="BD94" s="197"/>
      <c r="BE94" s="197"/>
      <c r="BF94" s="197"/>
      <c r="BG94" s="197"/>
      <c r="BH94" s="197"/>
      <c r="BI94" s="197"/>
      <c r="BJ94" s="197"/>
      <c r="BK94" s="197"/>
      <c r="BL94" s="197"/>
      <c r="BM94" s="197"/>
      <c r="BN94" s="197"/>
      <c r="BO94" s="197"/>
      <c r="BP94" s="197"/>
      <c r="BQ94" s="197"/>
      <c r="BR94" s="197"/>
      <c r="BS94" s="197"/>
      <c r="BT94" s="197"/>
      <c r="BU94" s="197"/>
      <c r="BV94" s="197"/>
      <c r="BW94" s="197"/>
      <c r="BX94" s="197"/>
      <c r="BY94" s="197"/>
      <c r="BZ94" s="197"/>
      <c r="CA94" s="197"/>
      <c r="CB94" s="197"/>
      <c r="CC94" s="197"/>
      <c r="CD94" s="197"/>
      <c r="CE94" s="197"/>
      <c r="CF94" s="197"/>
      <c r="CG94" s="197"/>
      <c r="CH94" s="197"/>
      <c r="CI94" s="197"/>
      <c r="CJ94" s="197"/>
      <c r="CK94" s="197"/>
      <c r="CL94" s="197"/>
      <c r="CM94" s="197"/>
      <c r="CN94" s="197"/>
      <c r="CO94" s="197"/>
      <c r="CP94" s="197"/>
      <c r="CQ94" s="197"/>
      <c r="CR94" s="197"/>
    </row>
    <row r="95" spans="1:96" ht="16.5" customHeight="1">
      <c r="A95" s="197"/>
      <c r="B95" s="197"/>
      <c r="C95" s="197"/>
      <c r="D95" s="197"/>
      <c r="E95" s="197"/>
      <c r="F95" s="197"/>
      <c r="G95" s="197"/>
      <c r="H95" s="197"/>
      <c r="I95" s="197"/>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197"/>
      <c r="AM95" s="197"/>
      <c r="AN95" s="197"/>
      <c r="AO95" s="197"/>
      <c r="AP95" s="197"/>
      <c r="AQ95" s="197"/>
      <c r="AR95" s="197"/>
      <c r="AS95" s="197"/>
      <c r="AT95" s="197"/>
      <c r="AU95" s="197"/>
      <c r="AV95" s="197"/>
      <c r="AW95" s="197"/>
      <c r="AX95" s="197"/>
      <c r="AY95" s="197"/>
      <c r="AZ95" s="197"/>
      <c r="BA95" s="197"/>
      <c r="BB95" s="197"/>
      <c r="BC95" s="197"/>
      <c r="BD95" s="197"/>
      <c r="BE95" s="197"/>
      <c r="BF95" s="197"/>
      <c r="BG95" s="197"/>
      <c r="BH95" s="197"/>
      <c r="BI95" s="197"/>
      <c r="BJ95" s="197"/>
      <c r="BK95" s="197"/>
      <c r="BL95" s="197"/>
      <c r="BM95" s="197"/>
      <c r="BN95" s="197"/>
      <c r="BO95" s="197"/>
      <c r="BP95" s="197"/>
      <c r="BQ95" s="197"/>
      <c r="BR95" s="197"/>
      <c r="BS95" s="197"/>
      <c r="BT95" s="197"/>
      <c r="BU95" s="197"/>
      <c r="BV95" s="197"/>
      <c r="BW95" s="197"/>
      <c r="BX95" s="197"/>
      <c r="BY95" s="197"/>
      <c r="BZ95" s="197"/>
      <c r="CA95" s="197"/>
      <c r="CB95" s="197"/>
      <c r="CC95" s="197"/>
      <c r="CD95" s="197"/>
      <c r="CE95" s="197"/>
      <c r="CF95" s="197"/>
      <c r="CG95" s="197"/>
      <c r="CH95" s="197"/>
      <c r="CI95" s="197"/>
      <c r="CJ95" s="197"/>
      <c r="CK95" s="197"/>
      <c r="CL95" s="197"/>
      <c r="CM95" s="197"/>
      <c r="CN95" s="197"/>
      <c r="CO95" s="197"/>
      <c r="CP95" s="197"/>
      <c r="CQ95" s="197"/>
      <c r="CR95" s="197"/>
    </row>
    <row r="96" spans="1:96" ht="16.5" customHeight="1">
      <c r="A96" s="197"/>
      <c r="B96" s="197"/>
      <c r="C96" s="197"/>
      <c r="D96" s="197"/>
      <c r="E96" s="197"/>
      <c r="F96" s="197"/>
      <c r="G96" s="197"/>
      <c r="H96" s="197"/>
      <c r="I96" s="197"/>
      <c r="J96" s="197"/>
      <c r="K96" s="197"/>
      <c r="L96" s="197"/>
      <c r="M96" s="197"/>
      <c r="N96" s="197"/>
      <c r="O96" s="197"/>
      <c r="P96" s="197"/>
      <c r="Q96" s="197"/>
      <c r="R96" s="197"/>
      <c r="S96" s="197"/>
      <c r="T96" s="197"/>
      <c r="U96" s="197"/>
      <c r="V96" s="197"/>
      <c r="W96" s="197"/>
      <c r="X96" s="197"/>
      <c r="Y96" s="197"/>
      <c r="Z96" s="197"/>
      <c r="AA96" s="197"/>
      <c r="AB96" s="197"/>
      <c r="AC96" s="197"/>
      <c r="AD96" s="197"/>
      <c r="AE96" s="197"/>
      <c r="AF96" s="197"/>
      <c r="AG96" s="197"/>
      <c r="AH96" s="197"/>
      <c r="AI96" s="197"/>
      <c r="AJ96" s="197"/>
      <c r="AK96" s="197"/>
      <c r="AL96" s="197"/>
      <c r="AM96" s="197"/>
      <c r="AN96" s="197"/>
      <c r="AO96" s="197"/>
      <c r="AP96" s="197"/>
      <c r="AQ96" s="197"/>
      <c r="AR96" s="197"/>
      <c r="AS96" s="197"/>
      <c r="AT96" s="197"/>
      <c r="AU96" s="197"/>
      <c r="AV96" s="197"/>
      <c r="AW96" s="197"/>
      <c r="AX96" s="197"/>
      <c r="AY96" s="197"/>
      <c r="AZ96" s="197"/>
      <c r="BA96" s="197"/>
      <c r="BB96" s="197"/>
      <c r="BC96" s="197"/>
      <c r="BD96" s="197"/>
      <c r="BE96" s="197"/>
      <c r="BF96" s="197"/>
      <c r="BG96" s="197"/>
      <c r="BH96" s="197"/>
      <c r="BI96" s="197"/>
      <c r="BJ96" s="197"/>
      <c r="BK96" s="197"/>
      <c r="BL96" s="197"/>
      <c r="BM96" s="197"/>
      <c r="BN96" s="197"/>
      <c r="BO96" s="197"/>
      <c r="BP96" s="197"/>
      <c r="BQ96" s="197"/>
      <c r="BR96" s="197"/>
      <c r="BS96" s="197"/>
      <c r="BT96" s="197"/>
      <c r="BU96" s="197"/>
      <c r="BV96" s="197"/>
      <c r="BW96" s="197"/>
      <c r="BX96" s="197"/>
      <c r="BY96" s="197"/>
      <c r="BZ96" s="197"/>
      <c r="CA96" s="197"/>
      <c r="CB96" s="197"/>
      <c r="CC96" s="197"/>
      <c r="CD96" s="197"/>
      <c r="CE96" s="197"/>
      <c r="CF96" s="197"/>
      <c r="CG96" s="197"/>
      <c r="CH96" s="197"/>
      <c r="CI96" s="197"/>
      <c r="CJ96" s="197"/>
      <c r="CK96" s="197"/>
      <c r="CL96" s="197"/>
      <c r="CM96" s="197"/>
      <c r="CN96" s="197"/>
      <c r="CO96" s="197"/>
      <c r="CP96" s="197"/>
      <c r="CQ96" s="197"/>
      <c r="CR96" s="197"/>
    </row>
    <row r="97" spans="1:96" ht="16.5" customHeight="1">
      <c r="A97" s="197"/>
      <c r="B97" s="197"/>
      <c r="C97" s="197"/>
      <c r="D97" s="197"/>
      <c r="E97" s="197"/>
      <c r="F97" s="197"/>
      <c r="G97" s="197"/>
      <c r="H97" s="197"/>
      <c r="I97" s="197"/>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7"/>
      <c r="AH97" s="197"/>
      <c r="AI97" s="197"/>
      <c r="AJ97" s="197"/>
      <c r="AK97" s="197"/>
      <c r="AL97" s="197"/>
      <c r="AM97" s="197"/>
      <c r="AN97" s="197"/>
      <c r="AO97" s="197"/>
      <c r="AP97" s="197"/>
      <c r="AQ97" s="197"/>
      <c r="AR97" s="197"/>
      <c r="AS97" s="197"/>
      <c r="AT97" s="197"/>
      <c r="AU97" s="197"/>
      <c r="AV97" s="197"/>
      <c r="AW97" s="197"/>
      <c r="AX97" s="197"/>
      <c r="AY97" s="197"/>
      <c r="AZ97" s="197"/>
      <c r="BA97" s="197"/>
      <c r="BB97" s="197"/>
      <c r="BC97" s="197"/>
      <c r="BD97" s="197"/>
      <c r="BE97" s="197"/>
      <c r="BF97" s="197"/>
      <c r="BG97" s="197"/>
      <c r="BH97" s="197"/>
      <c r="BI97" s="197"/>
      <c r="BJ97" s="197"/>
      <c r="BK97" s="197"/>
      <c r="BL97" s="197"/>
      <c r="BM97" s="197"/>
      <c r="BN97" s="197"/>
      <c r="BO97" s="197"/>
      <c r="BP97" s="197"/>
      <c r="BQ97" s="197"/>
      <c r="BR97" s="197"/>
      <c r="BS97" s="197"/>
      <c r="BT97" s="197"/>
      <c r="BU97" s="197"/>
      <c r="BV97" s="197"/>
      <c r="BW97" s="197"/>
      <c r="BX97" s="197"/>
      <c r="BY97" s="197"/>
      <c r="BZ97" s="197"/>
      <c r="CA97" s="197"/>
      <c r="CB97" s="197"/>
      <c r="CC97" s="197"/>
      <c r="CD97" s="197"/>
      <c r="CE97" s="197"/>
      <c r="CF97" s="197"/>
      <c r="CG97" s="197"/>
      <c r="CH97" s="197"/>
      <c r="CI97" s="197"/>
      <c r="CJ97" s="197"/>
      <c r="CK97" s="197"/>
      <c r="CL97" s="197"/>
      <c r="CM97" s="197"/>
      <c r="CN97" s="197"/>
      <c r="CO97" s="197"/>
      <c r="CP97" s="197"/>
      <c r="CQ97" s="197"/>
      <c r="CR97" s="197"/>
    </row>
    <row r="98" spans="1:96" ht="16.5" customHeight="1">
      <c r="A98" s="197"/>
      <c r="B98" s="197"/>
      <c r="C98" s="197"/>
      <c r="D98" s="197"/>
      <c r="E98" s="197"/>
      <c r="F98" s="197"/>
      <c r="G98" s="197"/>
      <c r="H98" s="197"/>
      <c r="I98" s="197"/>
      <c r="J98" s="197"/>
      <c r="K98" s="197"/>
      <c r="L98" s="197"/>
      <c r="M98" s="197"/>
      <c r="N98" s="197"/>
      <c r="O98" s="197"/>
      <c r="P98" s="197"/>
      <c r="Q98" s="197"/>
      <c r="R98" s="197"/>
      <c r="S98" s="197"/>
      <c r="T98" s="197"/>
      <c r="U98" s="197"/>
      <c r="V98" s="197"/>
      <c r="W98" s="197"/>
      <c r="X98" s="197"/>
      <c r="Y98" s="197"/>
      <c r="Z98" s="197"/>
      <c r="AA98" s="197"/>
      <c r="AB98" s="197"/>
      <c r="AC98" s="197"/>
      <c r="AD98" s="197"/>
      <c r="AE98" s="197"/>
      <c r="AF98" s="197"/>
      <c r="AG98" s="197"/>
      <c r="AH98" s="197"/>
      <c r="AI98" s="197"/>
      <c r="AJ98" s="197"/>
      <c r="AK98" s="197"/>
      <c r="AL98" s="197"/>
      <c r="AM98" s="197"/>
      <c r="AN98" s="197"/>
      <c r="AO98" s="197"/>
      <c r="AP98" s="197"/>
      <c r="AQ98" s="197"/>
      <c r="AR98" s="197"/>
      <c r="AS98" s="197"/>
      <c r="AT98" s="197"/>
      <c r="AU98" s="197"/>
      <c r="AV98" s="197"/>
      <c r="AW98" s="197"/>
      <c r="AX98" s="197"/>
      <c r="AY98" s="197"/>
      <c r="AZ98" s="197"/>
      <c r="BA98" s="197"/>
      <c r="BB98" s="197"/>
      <c r="BC98" s="197"/>
      <c r="BD98" s="197"/>
      <c r="BE98" s="197"/>
      <c r="BF98" s="197"/>
      <c r="BG98" s="197"/>
      <c r="BH98" s="197"/>
      <c r="BI98" s="197"/>
      <c r="BJ98" s="197"/>
      <c r="BK98" s="197"/>
      <c r="BL98" s="197"/>
      <c r="BM98" s="197"/>
      <c r="BN98" s="197"/>
      <c r="BO98" s="197"/>
      <c r="BP98" s="197"/>
      <c r="BQ98" s="197"/>
      <c r="BR98" s="197"/>
      <c r="BS98" s="197"/>
      <c r="BT98" s="197"/>
      <c r="BU98" s="197"/>
      <c r="BV98" s="197"/>
      <c r="BW98" s="197"/>
      <c r="BX98" s="197"/>
      <c r="BY98" s="197"/>
      <c r="BZ98" s="197"/>
      <c r="CA98" s="197"/>
      <c r="CB98" s="197"/>
      <c r="CC98" s="197"/>
      <c r="CD98" s="197"/>
      <c r="CE98" s="197"/>
      <c r="CF98" s="197"/>
      <c r="CG98" s="197"/>
      <c r="CH98" s="197"/>
      <c r="CI98" s="197"/>
      <c r="CJ98" s="197"/>
      <c r="CK98" s="197"/>
      <c r="CL98" s="197"/>
      <c r="CM98" s="197"/>
      <c r="CN98" s="197"/>
      <c r="CO98" s="197"/>
      <c r="CP98" s="197"/>
      <c r="CQ98" s="197"/>
      <c r="CR98" s="197"/>
    </row>
    <row r="99" spans="1:96" ht="16.5" customHeight="1">
      <c r="A99" s="197"/>
      <c r="B99" s="197"/>
      <c r="C99" s="197"/>
      <c r="D99" s="197"/>
      <c r="E99" s="197"/>
      <c r="F99" s="197"/>
      <c r="G99" s="197"/>
      <c r="H99" s="197"/>
      <c r="I99" s="197"/>
      <c r="J99" s="197"/>
      <c r="K99" s="197"/>
      <c r="L99" s="197"/>
      <c r="M99" s="197"/>
      <c r="N99" s="197"/>
      <c r="O99" s="197"/>
      <c r="P99" s="197"/>
      <c r="Q99" s="197"/>
      <c r="R99" s="197"/>
      <c r="S99" s="197"/>
      <c r="T99" s="197"/>
      <c r="U99" s="197"/>
      <c r="V99" s="197"/>
      <c r="W99" s="197"/>
      <c r="X99" s="197"/>
      <c r="Y99" s="197"/>
      <c r="Z99" s="197"/>
      <c r="AA99" s="197"/>
      <c r="AB99" s="197"/>
      <c r="AC99" s="197"/>
      <c r="AD99" s="197"/>
      <c r="AE99" s="197"/>
      <c r="AF99" s="197"/>
      <c r="AG99" s="197"/>
      <c r="AH99" s="197"/>
      <c r="AI99" s="197"/>
      <c r="AJ99" s="197"/>
      <c r="AK99" s="197"/>
      <c r="AL99" s="197"/>
      <c r="AM99" s="197"/>
      <c r="AN99" s="197"/>
      <c r="AO99" s="197"/>
      <c r="AP99" s="197"/>
      <c r="AQ99" s="197"/>
      <c r="AR99" s="197"/>
      <c r="AS99" s="197"/>
      <c r="AT99" s="197"/>
      <c r="AU99" s="197"/>
      <c r="AV99" s="197"/>
      <c r="AW99" s="197"/>
      <c r="AX99" s="197"/>
      <c r="AY99" s="197"/>
      <c r="AZ99" s="197"/>
      <c r="BA99" s="197"/>
      <c r="BB99" s="197"/>
      <c r="BC99" s="197"/>
      <c r="BD99" s="197"/>
      <c r="BE99" s="197"/>
      <c r="BF99" s="197"/>
      <c r="BG99" s="197"/>
      <c r="BH99" s="197"/>
      <c r="BI99" s="197"/>
      <c r="BJ99" s="197"/>
      <c r="BK99" s="197"/>
      <c r="BL99" s="197"/>
      <c r="BM99" s="197"/>
      <c r="BN99" s="197"/>
      <c r="BO99" s="197"/>
      <c r="BP99" s="197"/>
      <c r="BQ99" s="197"/>
      <c r="BR99" s="197"/>
      <c r="BS99" s="197"/>
      <c r="BT99" s="197"/>
      <c r="BU99" s="197"/>
      <c r="BV99" s="197"/>
      <c r="BW99" s="197"/>
      <c r="BX99" s="197"/>
      <c r="BY99" s="197"/>
      <c r="BZ99" s="197"/>
      <c r="CA99" s="197"/>
      <c r="CB99" s="197"/>
      <c r="CC99" s="197"/>
      <c r="CD99" s="197"/>
      <c r="CE99" s="197"/>
      <c r="CF99" s="197"/>
      <c r="CG99" s="197"/>
      <c r="CH99" s="197"/>
      <c r="CI99" s="197"/>
      <c r="CJ99" s="197"/>
      <c r="CK99" s="197"/>
      <c r="CL99" s="197"/>
      <c r="CM99" s="197"/>
      <c r="CN99" s="197"/>
      <c r="CO99" s="197"/>
      <c r="CP99" s="197"/>
      <c r="CQ99" s="197"/>
      <c r="CR99" s="197"/>
    </row>
    <row r="100" spans="1:96" ht="16.5" customHeight="1">
      <c r="A100" s="197"/>
      <c r="B100" s="197"/>
      <c r="C100" s="197"/>
      <c r="D100" s="197"/>
      <c r="E100" s="197"/>
      <c r="F100" s="197"/>
      <c r="G100" s="197"/>
      <c r="H100" s="197"/>
      <c r="I100" s="197"/>
      <c r="J100" s="197"/>
      <c r="K100" s="197"/>
      <c r="L100" s="197"/>
      <c r="M100" s="197"/>
      <c r="N100" s="197"/>
      <c r="O100" s="197"/>
      <c r="P100" s="197"/>
      <c r="Q100" s="197"/>
      <c r="R100" s="197"/>
      <c r="S100" s="197"/>
      <c r="T100" s="197"/>
      <c r="U100" s="197"/>
      <c r="V100" s="197"/>
      <c r="W100" s="197"/>
      <c r="X100" s="197"/>
      <c r="Y100" s="197"/>
      <c r="Z100" s="197"/>
      <c r="AA100" s="197"/>
      <c r="AB100" s="197"/>
      <c r="AC100" s="197"/>
      <c r="AD100" s="197"/>
      <c r="AE100" s="197"/>
      <c r="AF100" s="197"/>
      <c r="AG100" s="197"/>
      <c r="AH100" s="197"/>
      <c r="AI100" s="197"/>
      <c r="AJ100" s="197"/>
      <c r="AK100" s="197"/>
      <c r="AL100" s="197"/>
      <c r="AM100" s="197"/>
      <c r="AN100" s="197"/>
      <c r="AO100" s="197"/>
      <c r="AP100" s="197"/>
      <c r="AQ100" s="197"/>
      <c r="AR100" s="197"/>
      <c r="AS100" s="197"/>
      <c r="AT100" s="197"/>
      <c r="AU100" s="197"/>
      <c r="AV100" s="197"/>
      <c r="AW100" s="197"/>
      <c r="AX100" s="197"/>
      <c r="AY100" s="197"/>
      <c r="AZ100" s="197"/>
      <c r="BA100" s="197"/>
      <c r="BB100" s="197"/>
      <c r="BC100" s="197"/>
      <c r="BD100" s="197"/>
      <c r="BE100" s="197"/>
      <c r="BF100" s="197"/>
      <c r="BG100" s="197"/>
      <c r="BH100" s="197"/>
      <c r="BI100" s="197"/>
      <c r="BJ100" s="197"/>
      <c r="BK100" s="197"/>
      <c r="BL100" s="197"/>
      <c r="BM100" s="197"/>
      <c r="BN100" s="197"/>
      <c r="BO100" s="197"/>
      <c r="BP100" s="197"/>
      <c r="BQ100" s="197"/>
      <c r="BR100" s="197"/>
      <c r="BS100" s="197"/>
      <c r="BT100" s="197"/>
      <c r="BU100" s="197"/>
      <c r="BV100" s="197"/>
      <c r="BW100" s="197"/>
      <c r="BX100" s="197"/>
      <c r="BY100" s="197"/>
      <c r="BZ100" s="197"/>
      <c r="CA100" s="197"/>
      <c r="CB100" s="197"/>
      <c r="CC100" s="197"/>
      <c r="CD100" s="197"/>
      <c r="CE100" s="197"/>
      <c r="CF100" s="197"/>
      <c r="CG100" s="197"/>
      <c r="CH100" s="197"/>
      <c r="CI100" s="197"/>
      <c r="CJ100" s="197"/>
      <c r="CK100" s="197"/>
      <c r="CL100" s="197"/>
      <c r="CM100" s="197"/>
      <c r="CN100" s="197"/>
      <c r="CO100" s="197"/>
      <c r="CP100" s="197"/>
      <c r="CQ100" s="197"/>
      <c r="CR100" s="197"/>
    </row>
    <row r="101" spans="1:96" ht="16.5" customHeight="1">
      <c r="A101" s="197"/>
      <c r="B101" s="197"/>
      <c r="C101" s="197"/>
      <c r="D101" s="197"/>
      <c r="E101" s="197"/>
      <c r="F101" s="197"/>
      <c r="G101" s="197"/>
      <c r="H101" s="197"/>
      <c r="I101" s="197"/>
      <c r="J101" s="197"/>
      <c r="K101" s="197"/>
      <c r="L101" s="197"/>
      <c r="M101" s="197"/>
      <c r="N101" s="197"/>
      <c r="O101" s="197"/>
      <c r="P101" s="197"/>
      <c r="Q101" s="197"/>
      <c r="R101" s="197"/>
      <c r="S101" s="197"/>
      <c r="T101" s="197"/>
      <c r="U101" s="197"/>
      <c r="V101" s="197"/>
      <c r="W101" s="197"/>
      <c r="X101" s="197"/>
      <c r="Y101" s="197"/>
      <c r="Z101" s="197"/>
      <c r="AA101" s="197"/>
      <c r="AB101" s="197"/>
      <c r="AC101" s="197"/>
      <c r="AD101" s="197"/>
      <c r="AE101" s="197"/>
      <c r="AF101" s="197"/>
      <c r="AG101" s="197"/>
      <c r="AH101" s="197"/>
      <c r="AI101" s="197"/>
      <c r="AJ101" s="197"/>
      <c r="AK101" s="197"/>
      <c r="AL101" s="197"/>
      <c r="AM101" s="197"/>
      <c r="AN101" s="197"/>
      <c r="AO101" s="197"/>
      <c r="AP101" s="197"/>
      <c r="AQ101" s="197"/>
      <c r="AR101" s="197"/>
      <c r="AS101" s="197"/>
      <c r="AT101" s="197"/>
      <c r="AU101" s="197"/>
      <c r="AV101" s="197"/>
      <c r="AW101" s="197"/>
      <c r="AX101" s="197"/>
      <c r="AY101" s="197"/>
      <c r="AZ101" s="197"/>
      <c r="BA101" s="197"/>
      <c r="BB101" s="197"/>
      <c r="BC101" s="197"/>
      <c r="BD101" s="197"/>
      <c r="BE101" s="197"/>
      <c r="BF101" s="197"/>
      <c r="BG101" s="197"/>
      <c r="BH101" s="197"/>
      <c r="BI101" s="197"/>
      <c r="BJ101" s="197"/>
      <c r="BK101" s="197"/>
      <c r="BL101" s="197"/>
      <c r="BM101" s="197"/>
      <c r="BN101" s="197"/>
      <c r="BO101" s="197"/>
      <c r="BP101" s="197"/>
      <c r="BQ101" s="197"/>
      <c r="BR101" s="197"/>
      <c r="BS101" s="197"/>
      <c r="BT101" s="197"/>
      <c r="BU101" s="197"/>
      <c r="BV101" s="197"/>
      <c r="BW101" s="197"/>
      <c r="BX101" s="197"/>
      <c r="BY101" s="197"/>
      <c r="BZ101" s="197"/>
      <c r="CA101" s="197"/>
      <c r="CB101" s="197"/>
      <c r="CC101" s="197"/>
      <c r="CD101" s="197"/>
      <c r="CE101" s="197"/>
      <c r="CF101" s="197"/>
      <c r="CG101" s="197"/>
      <c r="CH101" s="197"/>
      <c r="CI101" s="197"/>
      <c r="CJ101" s="197"/>
      <c r="CK101" s="197"/>
      <c r="CL101" s="197"/>
      <c r="CM101" s="197"/>
      <c r="CN101" s="197"/>
      <c r="CO101" s="197"/>
      <c r="CP101" s="197"/>
      <c r="CQ101" s="197"/>
      <c r="CR101" s="197"/>
    </row>
    <row r="102" spans="1:96" ht="16.5" customHeight="1">
      <c r="A102" s="197"/>
      <c r="B102" s="197"/>
      <c r="C102" s="197"/>
      <c r="D102" s="197"/>
      <c r="E102" s="197"/>
      <c r="F102" s="197"/>
      <c r="G102" s="197"/>
      <c r="H102" s="197"/>
      <c r="I102" s="197"/>
      <c r="J102" s="197"/>
      <c r="K102" s="197"/>
      <c r="L102" s="197"/>
      <c r="M102" s="197"/>
      <c r="N102" s="197"/>
      <c r="O102" s="197"/>
      <c r="P102" s="197"/>
      <c r="Q102" s="197"/>
      <c r="R102" s="197"/>
      <c r="S102" s="197"/>
      <c r="T102" s="197"/>
      <c r="U102" s="197"/>
      <c r="V102" s="197"/>
      <c r="W102" s="197"/>
      <c r="X102" s="197"/>
      <c r="Y102" s="197"/>
      <c r="Z102" s="197"/>
      <c r="AA102" s="197"/>
      <c r="AB102" s="197"/>
      <c r="AC102" s="197"/>
      <c r="AD102" s="197"/>
      <c r="AE102" s="197"/>
      <c r="AF102" s="197"/>
      <c r="AG102" s="197"/>
      <c r="AH102" s="197"/>
      <c r="AI102" s="197"/>
      <c r="AJ102" s="197"/>
      <c r="AK102" s="197"/>
      <c r="AL102" s="197"/>
      <c r="AM102" s="197"/>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7"/>
      <c r="BQ102" s="197"/>
      <c r="BR102" s="197"/>
      <c r="BS102" s="197"/>
      <c r="BT102" s="197"/>
      <c r="BU102" s="197"/>
      <c r="BV102" s="197"/>
      <c r="BW102" s="197"/>
      <c r="BX102" s="197"/>
      <c r="BY102" s="197"/>
      <c r="BZ102" s="197"/>
      <c r="CA102" s="197"/>
      <c r="CB102" s="197"/>
      <c r="CC102" s="197"/>
      <c r="CD102" s="197"/>
      <c r="CE102" s="197"/>
      <c r="CF102" s="197"/>
      <c r="CG102" s="197"/>
      <c r="CH102" s="197"/>
      <c r="CI102" s="197"/>
      <c r="CJ102" s="197"/>
      <c r="CK102" s="197"/>
      <c r="CL102" s="197"/>
      <c r="CM102" s="197"/>
      <c r="CN102" s="197"/>
      <c r="CO102" s="197"/>
      <c r="CP102" s="197"/>
      <c r="CQ102" s="197"/>
      <c r="CR102" s="197"/>
    </row>
    <row r="103" spans="1:96" ht="16.5" customHeight="1">
      <c r="A103" s="197"/>
      <c r="B103" s="197"/>
      <c r="C103" s="197"/>
      <c r="D103" s="197"/>
      <c r="E103" s="197"/>
      <c r="F103" s="197"/>
      <c r="G103" s="197"/>
      <c r="H103" s="197"/>
      <c r="I103" s="197"/>
      <c r="J103" s="197"/>
      <c r="K103" s="197"/>
      <c r="L103" s="197"/>
      <c r="M103" s="197"/>
      <c r="N103" s="197"/>
      <c r="O103" s="197"/>
      <c r="P103" s="197"/>
      <c r="Q103" s="197"/>
      <c r="R103" s="197"/>
      <c r="S103" s="197"/>
      <c r="T103" s="197"/>
      <c r="U103" s="197"/>
      <c r="V103" s="197"/>
      <c r="W103" s="197"/>
      <c r="X103" s="197"/>
      <c r="Y103" s="197"/>
      <c r="Z103" s="197"/>
      <c r="AA103" s="197"/>
      <c r="AB103" s="197"/>
      <c r="AC103" s="197"/>
      <c r="AD103" s="197"/>
      <c r="AE103" s="197"/>
      <c r="AF103" s="197"/>
      <c r="AG103" s="197"/>
      <c r="AH103" s="197"/>
      <c r="AI103" s="197"/>
      <c r="AJ103" s="197"/>
      <c r="AK103" s="197"/>
      <c r="AL103" s="197"/>
      <c r="AM103" s="197"/>
      <c r="AN103" s="197"/>
      <c r="AO103" s="197"/>
      <c r="AP103" s="197"/>
      <c r="AQ103" s="197"/>
      <c r="AR103" s="197"/>
      <c r="AS103" s="197"/>
      <c r="AT103" s="197"/>
      <c r="AU103" s="197"/>
      <c r="AV103" s="197"/>
      <c r="AW103" s="197"/>
      <c r="AX103" s="197"/>
      <c r="AY103" s="197"/>
      <c r="AZ103" s="197"/>
      <c r="BA103" s="197"/>
      <c r="BB103" s="197"/>
      <c r="BC103" s="197"/>
      <c r="BD103" s="197"/>
      <c r="BE103" s="197"/>
      <c r="BF103" s="197"/>
      <c r="BG103" s="197"/>
      <c r="BH103" s="197"/>
      <c r="BI103" s="197"/>
      <c r="BJ103" s="197"/>
      <c r="BK103" s="197"/>
      <c r="BL103" s="197"/>
      <c r="BM103" s="197"/>
      <c r="BN103" s="197"/>
      <c r="BO103" s="197"/>
      <c r="BP103" s="197"/>
      <c r="BQ103" s="197"/>
      <c r="BR103" s="197"/>
      <c r="BS103" s="197"/>
      <c r="BT103" s="197"/>
      <c r="BU103" s="197"/>
      <c r="BV103" s="197"/>
      <c r="BW103" s="197"/>
      <c r="BX103" s="197"/>
      <c r="BY103" s="197"/>
      <c r="BZ103" s="197"/>
      <c r="CA103" s="197"/>
      <c r="CB103" s="197"/>
      <c r="CC103" s="197"/>
      <c r="CD103" s="197"/>
      <c r="CE103" s="197"/>
      <c r="CF103" s="197"/>
      <c r="CG103" s="197"/>
      <c r="CH103" s="197"/>
      <c r="CI103" s="197"/>
      <c r="CJ103" s="197"/>
      <c r="CK103" s="197"/>
      <c r="CL103" s="197"/>
      <c r="CM103" s="197"/>
      <c r="CN103" s="197"/>
      <c r="CO103" s="197"/>
      <c r="CP103" s="197"/>
      <c r="CQ103" s="197"/>
      <c r="CR103" s="197"/>
    </row>
    <row r="104" spans="1:96" ht="16.5" customHeight="1">
      <c r="A104" s="197"/>
      <c r="B104" s="197"/>
      <c r="C104" s="197"/>
      <c r="D104" s="197"/>
      <c r="E104" s="197"/>
      <c r="F104" s="197"/>
      <c r="G104" s="197"/>
      <c r="H104" s="197"/>
      <c r="I104" s="197"/>
      <c r="J104" s="197"/>
      <c r="K104" s="197"/>
      <c r="L104" s="197"/>
      <c r="M104" s="197"/>
      <c r="N104" s="197"/>
      <c r="O104" s="197"/>
      <c r="P104" s="197"/>
      <c r="Q104" s="197"/>
      <c r="R104" s="197"/>
      <c r="S104" s="197"/>
      <c r="T104" s="197"/>
      <c r="U104" s="197"/>
      <c r="V104" s="197"/>
      <c r="W104" s="197"/>
      <c r="X104" s="197"/>
      <c r="Y104" s="197"/>
      <c r="Z104" s="197"/>
      <c r="AA104" s="197"/>
      <c r="AB104" s="197"/>
      <c r="AC104" s="197"/>
      <c r="AD104" s="197"/>
      <c r="AE104" s="197"/>
      <c r="AF104" s="197"/>
      <c r="AG104" s="197"/>
      <c r="AH104" s="197"/>
      <c r="AI104" s="197"/>
      <c r="AJ104" s="197"/>
      <c r="AK104" s="197"/>
      <c r="AL104" s="197"/>
      <c r="AM104" s="197"/>
      <c r="AN104" s="197"/>
      <c r="AO104" s="197"/>
      <c r="AP104" s="197"/>
      <c r="AQ104" s="197"/>
      <c r="AR104" s="197"/>
      <c r="AS104" s="197"/>
      <c r="AT104" s="197"/>
      <c r="AU104" s="197"/>
      <c r="AV104" s="197"/>
      <c r="AW104" s="197"/>
      <c r="AX104" s="197"/>
      <c r="AY104" s="197"/>
      <c r="AZ104" s="197"/>
      <c r="BA104" s="197"/>
      <c r="BB104" s="197"/>
      <c r="BC104" s="197"/>
      <c r="BD104" s="197"/>
      <c r="BE104" s="197"/>
      <c r="BF104" s="197"/>
      <c r="BG104" s="197"/>
      <c r="BH104" s="197"/>
      <c r="BI104" s="197"/>
      <c r="BJ104" s="197"/>
      <c r="BK104" s="197"/>
      <c r="BL104" s="197"/>
      <c r="BM104" s="197"/>
      <c r="BN104" s="197"/>
      <c r="BO104" s="197"/>
      <c r="BP104" s="197"/>
      <c r="BQ104" s="197"/>
      <c r="BR104" s="197"/>
      <c r="BS104" s="197"/>
      <c r="BT104" s="197"/>
      <c r="BU104" s="197"/>
      <c r="BV104" s="197"/>
      <c r="BW104" s="197"/>
      <c r="BX104" s="197"/>
      <c r="BY104" s="197"/>
      <c r="BZ104" s="197"/>
      <c r="CA104" s="197"/>
      <c r="CB104" s="197"/>
      <c r="CC104" s="197"/>
      <c r="CD104" s="197"/>
      <c r="CE104" s="197"/>
      <c r="CF104" s="197"/>
      <c r="CG104" s="197"/>
      <c r="CH104" s="197"/>
      <c r="CI104" s="197"/>
      <c r="CJ104" s="197"/>
      <c r="CK104" s="197"/>
      <c r="CL104" s="197"/>
      <c r="CM104" s="197"/>
      <c r="CN104" s="197"/>
      <c r="CO104" s="197"/>
      <c r="CP104" s="197"/>
      <c r="CQ104" s="197"/>
      <c r="CR104" s="197"/>
    </row>
    <row r="105" spans="1:96" ht="16.5" customHeight="1">
      <c r="A105" s="197"/>
      <c r="B105" s="197"/>
      <c r="C105" s="197"/>
      <c r="D105" s="197"/>
      <c r="E105" s="197"/>
      <c r="F105" s="197"/>
      <c r="G105" s="197"/>
      <c r="H105" s="197"/>
      <c r="I105" s="197"/>
      <c r="J105" s="197"/>
      <c r="K105" s="197"/>
      <c r="L105" s="197"/>
      <c r="M105" s="197"/>
      <c r="N105" s="197"/>
      <c r="O105" s="197"/>
      <c r="P105" s="197"/>
      <c r="Q105" s="197"/>
      <c r="R105" s="197"/>
      <c r="S105" s="197"/>
      <c r="T105" s="197"/>
      <c r="U105" s="197"/>
      <c r="V105" s="197"/>
      <c r="W105" s="197"/>
      <c r="X105" s="197"/>
      <c r="Y105" s="197"/>
      <c r="Z105" s="197"/>
      <c r="AA105" s="197"/>
      <c r="AB105" s="197"/>
      <c r="AC105" s="197"/>
      <c r="AD105" s="197"/>
      <c r="AE105" s="197"/>
      <c r="AF105" s="197"/>
      <c r="AG105" s="197"/>
      <c r="AH105" s="197"/>
      <c r="AI105" s="197"/>
      <c r="AJ105" s="197"/>
      <c r="AK105" s="197"/>
      <c r="AL105" s="197"/>
      <c r="AM105" s="197"/>
      <c r="AN105" s="197"/>
      <c r="AO105" s="197"/>
      <c r="AP105" s="197"/>
      <c r="AQ105" s="197"/>
      <c r="AR105" s="197"/>
      <c r="AS105" s="197"/>
      <c r="AT105" s="197"/>
      <c r="AU105" s="197"/>
      <c r="AV105" s="197"/>
      <c r="AW105" s="197"/>
      <c r="AX105" s="197"/>
      <c r="AY105" s="197"/>
      <c r="AZ105" s="197"/>
      <c r="BA105" s="197"/>
      <c r="BB105" s="197"/>
      <c r="BC105" s="197"/>
      <c r="BD105" s="197"/>
      <c r="BE105" s="197"/>
      <c r="BF105" s="197"/>
      <c r="BG105" s="197"/>
      <c r="BH105" s="197"/>
      <c r="BI105" s="197"/>
      <c r="BJ105" s="197"/>
      <c r="BK105" s="197"/>
      <c r="BL105" s="197"/>
      <c r="BM105" s="197"/>
      <c r="BN105" s="197"/>
      <c r="BO105" s="197"/>
      <c r="BP105" s="197"/>
      <c r="BQ105" s="197"/>
      <c r="BR105" s="197"/>
      <c r="BS105" s="197"/>
      <c r="BT105" s="197"/>
      <c r="BU105" s="197"/>
      <c r="BV105" s="197"/>
      <c r="BW105" s="197"/>
      <c r="BX105" s="197"/>
      <c r="BY105" s="197"/>
      <c r="BZ105" s="197"/>
      <c r="CA105" s="197"/>
      <c r="CB105" s="197"/>
      <c r="CC105" s="197"/>
      <c r="CD105" s="197"/>
      <c r="CE105" s="197"/>
      <c r="CF105" s="197"/>
      <c r="CG105" s="197"/>
      <c r="CH105" s="197"/>
      <c r="CI105" s="197"/>
      <c r="CJ105" s="197"/>
      <c r="CK105" s="197"/>
      <c r="CL105" s="197"/>
      <c r="CM105" s="197"/>
      <c r="CN105" s="197"/>
      <c r="CO105" s="197"/>
      <c r="CP105" s="197"/>
      <c r="CQ105" s="197"/>
      <c r="CR105" s="197"/>
    </row>
    <row r="106" spans="1:96" ht="16.5" customHeight="1">
      <c r="A106" s="197"/>
      <c r="B106" s="197"/>
      <c r="C106" s="197"/>
      <c r="D106" s="197"/>
      <c r="E106" s="197"/>
      <c r="F106" s="197"/>
      <c r="G106" s="197"/>
      <c r="H106" s="197"/>
      <c r="I106" s="197"/>
      <c r="J106" s="197"/>
      <c r="K106" s="197"/>
      <c r="L106" s="197"/>
      <c r="M106" s="197"/>
      <c r="N106" s="197"/>
      <c r="O106" s="197"/>
      <c r="P106" s="197"/>
      <c r="Q106" s="197"/>
      <c r="R106" s="197"/>
      <c r="S106" s="197"/>
      <c r="T106" s="197"/>
      <c r="U106" s="197"/>
      <c r="V106" s="197"/>
      <c r="W106" s="197"/>
      <c r="X106" s="197"/>
      <c r="Y106" s="197"/>
      <c r="Z106" s="197"/>
      <c r="AA106" s="197"/>
      <c r="AB106" s="197"/>
      <c r="AC106" s="197"/>
      <c r="AD106" s="197"/>
      <c r="AE106" s="197"/>
      <c r="AF106" s="197"/>
      <c r="AG106" s="197"/>
      <c r="AH106" s="197"/>
      <c r="AI106" s="197"/>
      <c r="AJ106" s="197"/>
      <c r="AK106" s="197"/>
      <c r="AL106" s="197"/>
      <c r="AM106" s="197"/>
      <c r="AN106" s="197"/>
      <c r="AO106" s="197"/>
      <c r="AP106" s="197"/>
      <c r="AQ106" s="197"/>
      <c r="AR106" s="197"/>
      <c r="AS106" s="197"/>
      <c r="AT106" s="197"/>
      <c r="AU106" s="197"/>
      <c r="AV106" s="197"/>
      <c r="AW106" s="197"/>
      <c r="AX106" s="197"/>
      <c r="AY106" s="197"/>
      <c r="AZ106" s="197"/>
      <c r="BA106" s="197"/>
      <c r="BB106" s="197"/>
      <c r="BC106" s="197"/>
      <c r="BD106" s="197"/>
      <c r="BE106" s="197"/>
      <c r="BF106" s="197"/>
      <c r="BG106" s="197"/>
      <c r="BH106" s="197"/>
      <c r="BI106" s="197"/>
      <c r="BJ106" s="197"/>
      <c r="BK106" s="197"/>
      <c r="BL106" s="197"/>
      <c r="BM106" s="197"/>
      <c r="BN106" s="197"/>
      <c r="BO106" s="197"/>
      <c r="BP106" s="197"/>
      <c r="BQ106" s="197"/>
      <c r="BR106" s="197"/>
      <c r="BS106" s="197"/>
      <c r="BT106" s="197"/>
      <c r="BU106" s="197"/>
      <c r="BV106" s="197"/>
      <c r="BW106" s="197"/>
      <c r="BX106" s="197"/>
      <c r="BY106" s="197"/>
      <c r="BZ106" s="197"/>
      <c r="CA106" s="197"/>
      <c r="CB106" s="197"/>
      <c r="CC106" s="197"/>
      <c r="CD106" s="197"/>
      <c r="CE106" s="197"/>
      <c r="CF106" s="197"/>
      <c r="CG106" s="197"/>
      <c r="CH106" s="197"/>
      <c r="CI106" s="197"/>
      <c r="CJ106" s="197"/>
      <c r="CK106" s="197"/>
      <c r="CL106" s="197"/>
      <c r="CM106" s="197"/>
      <c r="CN106" s="197"/>
      <c r="CO106" s="197"/>
      <c r="CP106" s="197"/>
      <c r="CQ106" s="197"/>
      <c r="CR106" s="197"/>
    </row>
    <row r="107" spans="1:96" ht="16.5" customHeight="1">
      <c r="A107" s="197"/>
      <c r="B107" s="197"/>
      <c r="C107" s="197"/>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97"/>
      <c r="Z107" s="197"/>
      <c r="AA107" s="197"/>
      <c r="AB107" s="197"/>
      <c r="AC107" s="197"/>
      <c r="AD107" s="197"/>
      <c r="AE107" s="197"/>
      <c r="AF107" s="197"/>
      <c r="AG107" s="197"/>
      <c r="AH107" s="197"/>
      <c r="AI107" s="197"/>
      <c r="AJ107" s="197"/>
      <c r="AK107" s="197"/>
      <c r="AL107" s="197"/>
      <c r="AM107" s="197"/>
      <c r="AN107" s="197"/>
      <c r="AO107" s="197"/>
      <c r="AP107" s="197"/>
      <c r="AQ107" s="197"/>
      <c r="AR107" s="197"/>
      <c r="AS107" s="197"/>
      <c r="AT107" s="197"/>
      <c r="AU107" s="197"/>
      <c r="AV107" s="197"/>
      <c r="AW107" s="197"/>
      <c r="AX107" s="197"/>
      <c r="AY107" s="197"/>
      <c r="AZ107" s="197"/>
      <c r="BA107" s="197"/>
      <c r="BB107" s="197"/>
      <c r="BC107" s="197"/>
      <c r="BD107" s="197"/>
      <c r="BE107" s="197"/>
      <c r="BF107" s="197"/>
      <c r="BG107" s="197"/>
      <c r="BH107" s="197"/>
      <c r="BI107" s="197"/>
      <c r="BJ107" s="197"/>
      <c r="BK107" s="197"/>
      <c r="BL107" s="197"/>
      <c r="BM107" s="197"/>
      <c r="BN107" s="197"/>
      <c r="BO107" s="197"/>
      <c r="BP107" s="197"/>
      <c r="BQ107" s="197"/>
      <c r="BR107" s="197"/>
      <c r="BS107" s="197"/>
      <c r="BT107" s="197"/>
      <c r="BU107" s="197"/>
      <c r="BV107" s="197"/>
      <c r="BW107" s="197"/>
      <c r="BX107" s="197"/>
      <c r="BY107" s="197"/>
      <c r="BZ107" s="197"/>
      <c r="CA107" s="197"/>
      <c r="CB107" s="197"/>
      <c r="CC107" s="197"/>
      <c r="CD107" s="197"/>
      <c r="CE107" s="197"/>
      <c r="CF107" s="197"/>
      <c r="CG107" s="197"/>
      <c r="CH107" s="197"/>
      <c r="CI107" s="197"/>
      <c r="CJ107" s="197"/>
      <c r="CK107" s="197"/>
      <c r="CL107" s="197"/>
      <c r="CM107" s="197"/>
      <c r="CN107" s="197"/>
      <c r="CO107" s="197"/>
      <c r="CP107" s="197"/>
      <c r="CQ107" s="197"/>
      <c r="CR107" s="197"/>
    </row>
    <row r="108" spans="1:96" ht="16.5" customHeight="1">
      <c r="A108" s="197"/>
      <c r="B108" s="197"/>
      <c r="C108" s="197"/>
      <c r="D108" s="197"/>
      <c r="E108" s="197"/>
      <c r="F108" s="197"/>
      <c r="G108" s="197"/>
      <c r="H108" s="197"/>
      <c r="I108" s="197"/>
      <c r="J108" s="197"/>
      <c r="K108" s="197"/>
      <c r="L108" s="197"/>
      <c r="M108" s="197"/>
      <c r="N108" s="197"/>
      <c r="O108" s="197"/>
      <c r="P108" s="197"/>
      <c r="Q108" s="197"/>
      <c r="R108" s="197"/>
      <c r="S108" s="197"/>
      <c r="T108" s="197"/>
      <c r="U108" s="197"/>
      <c r="V108" s="197"/>
      <c r="W108" s="197"/>
      <c r="X108" s="197"/>
      <c r="Y108" s="197"/>
      <c r="Z108" s="197"/>
      <c r="AA108" s="197"/>
      <c r="AB108" s="197"/>
      <c r="AC108" s="197"/>
      <c r="AD108" s="197"/>
      <c r="AE108" s="197"/>
      <c r="AF108" s="197"/>
      <c r="AG108" s="197"/>
      <c r="AH108" s="197"/>
      <c r="AI108" s="197"/>
      <c r="AJ108" s="197"/>
      <c r="AK108" s="197"/>
      <c r="AL108" s="197"/>
      <c r="AM108" s="197"/>
      <c r="AN108" s="197"/>
      <c r="AO108" s="197"/>
      <c r="AP108" s="197"/>
      <c r="AQ108" s="197"/>
      <c r="AR108" s="197"/>
      <c r="AS108" s="197"/>
      <c r="AT108" s="197"/>
      <c r="AU108" s="197"/>
      <c r="AV108" s="197"/>
      <c r="AW108" s="197"/>
      <c r="AX108" s="197"/>
      <c r="AY108" s="197"/>
      <c r="AZ108" s="197"/>
      <c r="BA108" s="197"/>
      <c r="BB108" s="197"/>
      <c r="BC108" s="197"/>
      <c r="BD108" s="197"/>
      <c r="BE108" s="197"/>
      <c r="BF108" s="197"/>
      <c r="BG108" s="197"/>
      <c r="BH108" s="197"/>
      <c r="BI108" s="197"/>
      <c r="BJ108" s="197"/>
      <c r="BK108" s="197"/>
      <c r="BL108" s="197"/>
      <c r="BM108" s="197"/>
      <c r="BN108" s="197"/>
      <c r="BO108" s="197"/>
      <c r="BP108" s="197"/>
      <c r="BQ108" s="197"/>
      <c r="BR108" s="197"/>
      <c r="BS108" s="197"/>
      <c r="BT108" s="197"/>
      <c r="BU108" s="197"/>
      <c r="BV108" s="197"/>
      <c r="BW108" s="197"/>
      <c r="BX108" s="197"/>
      <c r="BY108" s="197"/>
      <c r="BZ108" s="197"/>
      <c r="CA108" s="197"/>
      <c r="CB108" s="197"/>
      <c r="CC108" s="197"/>
      <c r="CD108" s="197"/>
      <c r="CE108" s="197"/>
      <c r="CF108" s="197"/>
      <c r="CG108" s="197"/>
      <c r="CH108" s="197"/>
      <c r="CI108" s="197"/>
      <c r="CJ108" s="197"/>
      <c r="CK108" s="197"/>
      <c r="CL108" s="197"/>
      <c r="CM108" s="197"/>
      <c r="CN108" s="197"/>
      <c r="CO108" s="197"/>
      <c r="CP108" s="197"/>
      <c r="CQ108" s="197"/>
      <c r="CR108" s="197"/>
    </row>
    <row r="109" spans="1:96" ht="16.5" customHeight="1">
      <c r="A109" s="197"/>
      <c r="B109" s="197"/>
      <c r="C109" s="197"/>
      <c r="D109" s="197"/>
      <c r="E109" s="197"/>
      <c r="F109" s="197"/>
      <c r="G109" s="197"/>
      <c r="H109" s="197"/>
      <c r="I109" s="197"/>
      <c r="J109" s="197"/>
      <c r="K109" s="197"/>
      <c r="L109" s="197"/>
      <c r="M109" s="197"/>
      <c r="N109" s="197"/>
      <c r="O109" s="197"/>
      <c r="P109" s="197"/>
      <c r="Q109" s="197"/>
      <c r="R109" s="197"/>
      <c r="S109" s="197"/>
      <c r="T109" s="197"/>
      <c r="U109" s="197"/>
      <c r="V109" s="197"/>
      <c r="W109" s="197"/>
      <c r="X109" s="197"/>
      <c r="Y109" s="197"/>
      <c r="Z109" s="197"/>
      <c r="AA109" s="197"/>
      <c r="AB109" s="197"/>
      <c r="AC109" s="197"/>
      <c r="AD109" s="197"/>
      <c r="AE109" s="197"/>
      <c r="AF109" s="197"/>
      <c r="AG109" s="197"/>
      <c r="AH109" s="197"/>
      <c r="AI109" s="197"/>
      <c r="AJ109" s="197"/>
      <c r="AK109" s="197"/>
      <c r="AL109" s="197"/>
      <c r="AM109" s="197"/>
      <c r="AN109" s="197"/>
      <c r="AO109" s="197"/>
      <c r="AP109" s="197"/>
      <c r="AQ109" s="197"/>
      <c r="AR109" s="197"/>
      <c r="AS109" s="197"/>
      <c r="AT109" s="197"/>
      <c r="AU109" s="197"/>
      <c r="AV109" s="197"/>
      <c r="AW109" s="197"/>
      <c r="AX109" s="197"/>
      <c r="AY109" s="197"/>
      <c r="AZ109" s="197"/>
      <c r="BA109" s="197"/>
      <c r="BB109" s="197"/>
      <c r="BC109" s="197"/>
      <c r="BD109" s="197"/>
      <c r="BE109" s="197"/>
      <c r="BF109" s="197"/>
      <c r="BG109" s="197"/>
      <c r="BH109" s="197"/>
      <c r="BI109" s="197"/>
      <c r="BJ109" s="197"/>
      <c r="BK109" s="197"/>
      <c r="BL109" s="197"/>
      <c r="BM109" s="197"/>
      <c r="BN109" s="197"/>
      <c r="BO109" s="197"/>
      <c r="BP109" s="197"/>
      <c r="BQ109" s="197"/>
      <c r="BR109" s="197"/>
      <c r="BS109" s="197"/>
      <c r="BT109" s="197"/>
      <c r="BU109" s="197"/>
      <c r="BV109" s="197"/>
      <c r="BW109" s="197"/>
      <c r="BX109" s="197"/>
      <c r="BY109" s="197"/>
      <c r="BZ109" s="197"/>
      <c r="CA109" s="197"/>
      <c r="CB109" s="197"/>
      <c r="CC109" s="197"/>
      <c r="CD109" s="197"/>
      <c r="CE109" s="197"/>
      <c r="CF109" s="197"/>
      <c r="CG109" s="197"/>
      <c r="CH109" s="197"/>
      <c r="CI109" s="197"/>
      <c r="CJ109" s="197"/>
      <c r="CK109" s="197"/>
      <c r="CL109" s="197"/>
      <c r="CM109" s="197"/>
      <c r="CN109" s="197"/>
      <c r="CO109" s="197"/>
      <c r="CP109" s="197"/>
      <c r="CQ109" s="197"/>
      <c r="CR109" s="197"/>
    </row>
    <row r="110" spans="1:96" ht="16.5" customHeight="1">
      <c r="A110" s="197"/>
      <c r="B110" s="197"/>
      <c r="C110" s="197"/>
      <c r="D110" s="197"/>
      <c r="E110" s="197"/>
      <c r="F110" s="197"/>
      <c r="G110" s="197"/>
      <c r="H110" s="197"/>
      <c r="I110" s="197"/>
      <c r="J110" s="197"/>
      <c r="K110" s="197"/>
      <c r="L110" s="197"/>
      <c r="M110" s="197"/>
      <c r="N110" s="197"/>
      <c r="O110" s="197"/>
      <c r="P110" s="197"/>
      <c r="Q110" s="197"/>
      <c r="R110" s="197"/>
      <c r="S110" s="197"/>
      <c r="T110" s="197"/>
      <c r="U110" s="197"/>
      <c r="V110" s="197"/>
      <c r="W110" s="197"/>
      <c r="X110" s="197"/>
      <c r="Y110" s="197"/>
      <c r="Z110" s="197"/>
      <c r="AA110" s="197"/>
      <c r="AB110" s="197"/>
      <c r="AC110" s="197"/>
      <c r="AD110" s="197"/>
      <c r="AE110" s="197"/>
      <c r="AF110" s="197"/>
      <c r="AG110" s="197"/>
      <c r="AH110" s="197"/>
      <c r="AI110" s="197"/>
      <c r="AJ110" s="197"/>
      <c r="AK110" s="197"/>
      <c r="AL110" s="197"/>
      <c r="AM110" s="197"/>
      <c r="AN110" s="197"/>
      <c r="AO110" s="197"/>
      <c r="AP110" s="197"/>
      <c r="AQ110" s="197"/>
      <c r="AR110" s="197"/>
      <c r="AS110" s="197"/>
      <c r="AT110" s="197"/>
      <c r="AU110" s="197"/>
      <c r="AV110" s="197"/>
      <c r="AW110" s="197"/>
      <c r="AX110" s="197"/>
      <c r="AY110" s="197"/>
      <c r="AZ110" s="197"/>
      <c r="BA110" s="197"/>
      <c r="BB110" s="197"/>
      <c r="BC110" s="197"/>
      <c r="BD110" s="197"/>
      <c r="BE110" s="197"/>
      <c r="BF110" s="197"/>
      <c r="BG110" s="197"/>
      <c r="BH110" s="197"/>
      <c r="BI110" s="197"/>
      <c r="BJ110" s="197"/>
      <c r="BK110" s="197"/>
      <c r="BL110" s="197"/>
      <c r="BM110" s="197"/>
      <c r="BN110" s="197"/>
      <c r="BO110" s="197"/>
      <c r="BP110" s="197"/>
      <c r="BQ110" s="197"/>
      <c r="BR110" s="197"/>
      <c r="BS110" s="197"/>
      <c r="BT110" s="197"/>
      <c r="BU110" s="197"/>
      <c r="BV110" s="197"/>
      <c r="BW110" s="197"/>
      <c r="BX110" s="197"/>
      <c r="BY110" s="197"/>
      <c r="BZ110" s="197"/>
      <c r="CA110" s="197"/>
      <c r="CB110" s="197"/>
      <c r="CC110" s="197"/>
      <c r="CD110" s="197"/>
      <c r="CE110" s="197"/>
      <c r="CF110" s="197"/>
      <c r="CG110" s="197"/>
      <c r="CH110" s="197"/>
      <c r="CI110" s="197"/>
      <c r="CJ110" s="197"/>
      <c r="CK110" s="197"/>
      <c r="CL110" s="197"/>
      <c r="CM110" s="197"/>
      <c r="CN110" s="197"/>
      <c r="CO110" s="197"/>
      <c r="CP110" s="197"/>
      <c r="CQ110" s="197"/>
      <c r="CR110" s="197"/>
    </row>
    <row r="111" spans="1:96" ht="16.5" customHeight="1">
      <c r="A111" s="197"/>
      <c r="B111" s="197"/>
      <c r="C111" s="197"/>
      <c r="D111" s="197"/>
      <c r="E111" s="197"/>
      <c r="F111" s="197"/>
      <c r="G111" s="197"/>
      <c r="H111" s="197"/>
      <c r="I111" s="197"/>
      <c r="J111" s="197"/>
      <c r="K111" s="197"/>
      <c r="L111" s="197"/>
      <c r="M111" s="197"/>
      <c r="N111" s="197"/>
      <c r="O111" s="197"/>
      <c r="P111" s="197"/>
      <c r="Q111" s="197"/>
      <c r="R111" s="197"/>
      <c r="S111" s="197"/>
      <c r="T111" s="197"/>
      <c r="U111" s="197"/>
      <c r="V111" s="197"/>
      <c r="W111" s="197"/>
      <c r="X111" s="197"/>
      <c r="Y111" s="197"/>
      <c r="Z111" s="197"/>
      <c r="AA111" s="197"/>
      <c r="AB111" s="197"/>
      <c r="AC111" s="197"/>
      <c r="AD111" s="197"/>
      <c r="AE111" s="197"/>
      <c r="AF111" s="197"/>
      <c r="AG111" s="197"/>
      <c r="AH111" s="197"/>
      <c r="AI111" s="197"/>
      <c r="AJ111" s="197"/>
      <c r="AK111" s="197"/>
      <c r="AL111" s="197"/>
      <c r="AM111" s="197"/>
      <c r="AN111" s="197"/>
      <c r="AO111" s="197"/>
      <c r="AP111" s="197"/>
      <c r="AQ111" s="197"/>
      <c r="AR111" s="197"/>
      <c r="AS111" s="197"/>
      <c r="AT111" s="197"/>
      <c r="AU111" s="197"/>
      <c r="AV111" s="197"/>
      <c r="AW111" s="197"/>
      <c r="AX111" s="197"/>
      <c r="AY111" s="197"/>
      <c r="AZ111" s="197"/>
      <c r="BA111" s="197"/>
      <c r="BB111" s="197"/>
      <c r="BC111" s="197"/>
      <c r="BD111" s="197"/>
      <c r="BE111" s="197"/>
      <c r="BF111" s="197"/>
      <c r="BG111" s="197"/>
      <c r="BH111" s="197"/>
      <c r="BI111" s="197"/>
      <c r="BJ111" s="197"/>
      <c r="BK111" s="197"/>
      <c r="BL111" s="197"/>
      <c r="BM111" s="197"/>
      <c r="BN111" s="197"/>
      <c r="BO111" s="197"/>
      <c r="BP111" s="197"/>
      <c r="BQ111" s="197"/>
      <c r="BR111" s="197"/>
      <c r="BS111" s="197"/>
      <c r="BT111" s="197"/>
      <c r="BU111" s="197"/>
      <c r="BV111" s="197"/>
      <c r="BW111" s="197"/>
      <c r="BX111" s="197"/>
      <c r="BY111" s="197"/>
      <c r="BZ111" s="197"/>
      <c r="CA111" s="197"/>
      <c r="CB111" s="197"/>
      <c r="CC111" s="197"/>
      <c r="CD111" s="197"/>
      <c r="CE111" s="197"/>
      <c r="CF111" s="197"/>
      <c r="CG111" s="197"/>
      <c r="CH111" s="197"/>
      <c r="CI111" s="197"/>
      <c r="CJ111" s="197"/>
      <c r="CK111" s="197"/>
      <c r="CL111" s="197"/>
      <c r="CM111" s="197"/>
      <c r="CN111" s="197"/>
      <c r="CO111" s="197"/>
      <c r="CP111" s="197"/>
      <c r="CQ111" s="197"/>
      <c r="CR111" s="197"/>
    </row>
    <row r="112" spans="1:96" ht="16.5" customHeight="1">
      <c r="A112" s="197"/>
      <c r="B112" s="197"/>
      <c r="C112" s="197"/>
      <c r="D112" s="197"/>
      <c r="E112" s="197"/>
      <c r="F112" s="197"/>
      <c r="G112" s="197"/>
      <c r="H112" s="197"/>
      <c r="I112" s="197"/>
      <c r="J112" s="197"/>
      <c r="K112" s="197"/>
      <c r="L112" s="197"/>
      <c r="M112" s="197"/>
      <c r="N112" s="197"/>
      <c r="O112" s="197"/>
      <c r="P112" s="197"/>
      <c r="Q112" s="197"/>
      <c r="R112" s="197"/>
      <c r="S112" s="197"/>
      <c r="T112" s="197"/>
      <c r="U112" s="197"/>
      <c r="V112" s="197"/>
      <c r="W112" s="197"/>
      <c r="X112" s="197"/>
      <c r="Y112" s="197"/>
      <c r="Z112" s="197"/>
      <c r="AA112" s="197"/>
      <c r="AB112" s="197"/>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197"/>
      <c r="AY112" s="197"/>
      <c r="AZ112" s="197"/>
      <c r="BA112" s="197"/>
      <c r="BB112" s="197"/>
      <c r="BC112" s="197"/>
      <c r="BD112" s="197"/>
      <c r="BE112" s="197"/>
      <c r="BF112" s="197"/>
      <c r="BG112" s="197"/>
      <c r="BH112" s="197"/>
      <c r="BI112" s="197"/>
      <c r="BJ112" s="197"/>
      <c r="BK112" s="197"/>
      <c r="BL112" s="197"/>
      <c r="BM112" s="197"/>
      <c r="BN112" s="197"/>
      <c r="BO112" s="197"/>
      <c r="BP112" s="197"/>
      <c r="BQ112" s="197"/>
      <c r="BR112" s="197"/>
      <c r="BS112" s="197"/>
      <c r="BT112" s="197"/>
      <c r="BU112" s="197"/>
      <c r="BV112" s="197"/>
      <c r="BW112" s="197"/>
      <c r="BX112" s="197"/>
      <c r="BY112" s="197"/>
      <c r="BZ112" s="197"/>
      <c r="CA112" s="197"/>
      <c r="CB112" s="197"/>
      <c r="CC112" s="197"/>
      <c r="CD112" s="197"/>
      <c r="CE112" s="197"/>
      <c r="CF112" s="197"/>
      <c r="CG112" s="197"/>
      <c r="CH112" s="197"/>
      <c r="CI112" s="197"/>
      <c r="CJ112" s="197"/>
      <c r="CK112" s="197"/>
      <c r="CL112" s="197"/>
      <c r="CM112" s="197"/>
      <c r="CN112" s="197"/>
      <c r="CO112" s="197"/>
      <c r="CP112" s="197"/>
      <c r="CQ112" s="197"/>
      <c r="CR112" s="197"/>
    </row>
    <row r="113" spans="1:96" ht="16.5" customHeight="1">
      <c r="A113" s="197"/>
      <c r="B113" s="197"/>
      <c r="C113" s="197"/>
      <c r="D113" s="197"/>
      <c r="E113" s="197"/>
      <c r="F113" s="197"/>
      <c r="G113" s="197"/>
      <c r="H113" s="197"/>
      <c r="I113" s="197"/>
      <c r="J113" s="197"/>
      <c r="K113" s="197"/>
      <c r="L113" s="197"/>
      <c r="M113" s="197"/>
      <c r="N113" s="197"/>
      <c r="O113" s="197"/>
      <c r="P113" s="197"/>
      <c r="Q113" s="197"/>
      <c r="R113" s="197"/>
      <c r="S113" s="197"/>
      <c r="T113" s="197"/>
      <c r="U113" s="197"/>
      <c r="V113" s="197"/>
      <c r="W113" s="197"/>
      <c r="X113" s="197"/>
      <c r="Y113" s="197"/>
      <c r="Z113" s="197"/>
      <c r="AA113" s="197"/>
      <c r="AB113" s="197"/>
      <c r="AC113" s="197"/>
      <c r="AD113" s="197"/>
      <c r="AE113" s="197"/>
      <c r="AF113" s="197"/>
      <c r="AG113" s="197"/>
      <c r="AH113" s="197"/>
      <c r="AI113" s="197"/>
      <c r="AJ113" s="197"/>
      <c r="AK113" s="197"/>
      <c r="AL113" s="197"/>
      <c r="AM113" s="197"/>
      <c r="AN113" s="197"/>
      <c r="AO113" s="197"/>
      <c r="AP113" s="197"/>
      <c r="AQ113" s="197"/>
      <c r="AR113" s="197"/>
      <c r="AS113" s="197"/>
      <c r="AT113" s="197"/>
      <c r="AU113" s="197"/>
      <c r="AV113" s="197"/>
      <c r="AW113" s="197"/>
      <c r="AX113" s="197"/>
      <c r="AY113" s="197"/>
      <c r="AZ113" s="197"/>
      <c r="BA113" s="197"/>
      <c r="BB113" s="197"/>
      <c r="BC113" s="197"/>
      <c r="BD113" s="197"/>
      <c r="BE113" s="197"/>
      <c r="BF113" s="197"/>
      <c r="BG113" s="197"/>
      <c r="BH113" s="197"/>
      <c r="BI113" s="197"/>
      <c r="BJ113" s="197"/>
      <c r="BK113" s="197"/>
      <c r="BL113" s="197"/>
      <c r="BM113" s="197"/>
      <c r="BN113" s="197"/>
      <c r="BO113" s="197"/>
      <c r="BP113" s="197"/>
      <c r="BQ113" s="197"/>
      <c r="BR113" s="197"/>
      <c r="BS113" s="197"/>
      <c r="BT113" s="197"/>
      <c r="BU113" s="197"/>
      <c r="BV113" s="197"/>
      <c r="BW113" s="197"/>
      <c r="BX113" s="197"/>
      <c r="BY113" s="197"/>
      <c r="BZ113" s="197"/>
      <c r="CA113" s="197"/>
      <c r="CB113" s="197"/>
      <c r="CC113" s="197"/>
      <c r="CD113" s="197"/>
      <c r="CE113" s="197"/>
      <c r="CF113" s="197"/>
      <c r="CG113" s="197"/>
      <c r="CH113" s="197"/>
      <c r="CI113" s="197"/>
      <c r="CJ113" s="197"/>
      <c r="CK113" s="197"/>
      <c r="CL113" s="197"/>
      <c r="CM113" s="197"/>
      <c r="CN113" s="197"/>
      <c r="CO113" s="197"/>
      <c r="CP113" s="197"/>
      <c r="CQ113" s="197"/>
      <c r="CR113" s="197"/>
    </row>
    <row r="114" spans="1:96" ht="16.5" customHeight="1">
      <c r="A114" s="197"/>
      <c r="B114" s="197"/>
      <c r="C114" s="197"/>
      <c r="D114" s="197"/>
      <c r="E114" s="197"/>
      <c r="F114" s="197"/>
      <c r="G114" s="197"/>
      <c r="H114" s="197"/>
      <c r="I114" s="197"/>
      <c r="J114" s="197"/>
      <c r="K114" s="197"/>
      <c r="L114" s="197"/>
      <c r="M114" s="197"/>
      <c r="N114" s="197"/>
      <c r="O114" s="197"/>
      <c r="P114" s="197"/>
      <c r="Q114" s="197"/>
      <c r="R114" s="197"/>
      <c r="S114" s="197"/>
      <c r="T114" s="197"/>
      <c r="U114" s="197"/>
      <c r="V114" s="197"/>
      <c r="W114" s="197"/>
      <c r="X114" s="197"/>
      <c r="Y114" s="197"/>
      <c r="Z114" s="197"/>
      <c r="AA114" s="197"/>
      <c r="AB114" s="197"/>
      <c r="AC114" s="197"/>
      <c r="AD114" s="197"/>
      <c r="AE114" s="197"/>
      <c r="AF114" s="197"/>
      <c r="AG114" s="197"/>
      <c r="AH114" s="197"/>
      <c r="AI114" s="197"/>
      <c r="AJ114" s="197"/>
      <c r="AK114" s="197"/>
      <c r="AL114" s="197"/>
      <c r="AM114" s="197"/>
      <c r="AN114" s="197"/>
      <c r="AO114" s="197"/>
      <c r="AP114" s="197"/>
      <c r="AQ114" s="197"/>
      <c r="AR114" s="197"/>
      <c r="AS114" s="197"/>
      <c r="AT114" s="197"/>
      <c r="AU114" s="197"/>
      <c r="AV114" s="197"/>
      <c r="AW114" s="197"/>
      <c r="AX114" s="197"/>
      <c r="AY114" s="197"/>
      <c r="AZ114" s="197"/>
      <c r="BA114" s="197"/>
      <c r="BB114" s="197"/>
      <c r="BC114" s="197"/>
      <c r="BD114" s="197"/>
      <c r="BE114" s="197"/>
      <c r="BF114" s="197"/>
      <c r="BG114" s="197"/>
      <c r="BH114" s="197"/>
      <c r="BI114" s="197"/>
      <c r="BJ114" s="197"/>
      <c r="BK114" s="197"/>
      <c r="BL114" s="197"/>
      <c r="BM114" s="197"/>
      <c r="BN114" s="197"/>
      <c r="BO114" s="197"/>
      <c r="BP114" s="197"/>
      <c r="BQ114" s="197"/>
      <c r="BR114" s="197"/>
      <c r="BS114" s="197"/>
      <c r="BT114" s="197"/>
      <c r="BU114" s="197"/>
      <c r="BV114" s="197"/>
      <c r="BW114" s="197"/>
      <c r="BX114" s="197"/>
      <c r="BY114" s="197"/>
      <c r="BZ114" s="197"/>
      <c r="CA114" s="197"/>
      <c r="CB114" s="197"/>
      <c r="CC114" s="197"/>
      <c r="CD114" s="197"/>
      <c r="CE114" s="197"/>
      <c r="CF114" s="197"/>
      <c r="CG114" s="197"/>
      <c r="CH114" s="197"/>
      <c r="CI114" s="197"/>
      <c r="CJ114" s="197"/>
      <c r="CK114" s="197"/>
      <c r="CL114" s="197"/>
      <c r="CM114" s="197"/>
      <c r="CN114" s="197"/>
      <c r="CO114" s="197"/>
      <c r="CP114" s="197"/>
      <c r="CQ114" s="197"/>
      <c r="CR114" s="197"/>
    </row>
    <row r="115" spans="1:96" ht="16.5" customHeight="1">
      <c r="A115" s="197"/>
      <c r="B115" s="197"/>
      <c r="C115" s="197"/>
      <c r="D115" s="197"/>
      <c r="E115" s="197"/>
      <c r="F115" s="197"/>
      <c r="G115" s="197"/>
      <c r="H115" s="197"/>
      <c r="I115" s="197"/>
      <c r="J115" s="197"/>
      <c r="K115" s="197"/>
      <c r="L115" s="197"/>
      <c r="M115" s="197"/>
      <c r="N115" s="197"/>
      <c r="O115" s="197"/>
      <c r="P115" s="197"/>
      <c r="Q115" s="197"/>
      <c r="R115" s="197"/>
      <c r="S115" s="197"/>
      <c r="T115" s="197"/>
      <c r="U115" s="197"/>
      <c r="V115" s="197"/>
      <c r="W115" s="197"/>
      <c r="X115" s="197"/>
      <c r="Y115" s="197"/>
      <c r="Z115" s="197"/>
      <c r="AA115" s="197"/>
      <c r="AB115" s="197"/>
      <c r="AC115" s="197"/>
      <c r="AD115" s="197"/>
      <c r="AE115" s="197"/>
      <c r="AF115" s="197"/>
      <c r="AG115" s="197"/>
      <c r="AH115" s="197"/>
      <c r="AI115" s="197"/>
      <c r="AJ115" s="197"/>
      <c r="AK115" s="197"/>
      <c r="AL115" s="197"/>
      <c r="AM115" s="197"/>
      <c r="AN115" s="197"/>
      <c r="AO115" s="197"/>
      <c r="AP115" s="197"/>
      <c r="AQ115" s="197"/>
      <c r="AR115" s="197"/>
      <c r="AS115" s="197"/>
      <c r="AT115" s="197"/>
      <c r="AU115" s="197"/>
      <c r="AV115" s="197"/>
      <c r="AW115" s="197"/>
      <c r="AX115" s="197"/>
      <c r="AY115" s="197"/>
      <c r="AZ115" s="197"/>
      <c r="BA115" s="197"/>
      <c r="BB115" s="197"/>
      <c r="BC115" s="197"/>
      <c r="BD115" s="197"/>
      <c r="BE115" s="197"/>
      <c r="BF115" s="197"/>
      <c r="BG115" s="197"/>
      <c r="BH115" s="197"/>
      <c r="BI115" s="197"/>
      <c r="BJ115" s="197"/>
      <c r="BK115" s="197"/>
      <c r="BL115" s="197"/>
      <c r="BM115" s="197"/>
      <c r="BN115" s="197"/>
      <c r="BO115" s="197"/>
      <c r="BP115" s="197"/>
      <c r="BQ115" s="197"/>
      <c r="BR115" s="197"/>
      <c r="BS115" s="197"/>
      <c r="BT115" s="197"/>
      <c r="BU115" s="197"/>
      <c r="BV115" s="197"/>
      <c r="BW115" s="197"/>
      <c r="BX115" s="197"/>
      <c r="BY115" s="197"/>
      <c r="BZ115" s="197"/>
      <c r="CA115" s="197"/>
      <c r="CB115" s="197"/>
      <c r="CC115" s="197"/>
      <c r="CD115" s="197"/>
      <c r="CE115" s="197"/>
      <c r="CF115" s="197"/>
      <c r="CG115" s="197"/>
      <c r="CH115" s="197"/>
      <c r="CI115" s="197"/>
      <c r="CJ115" s="197"/>
      <c r="CK115" s="197"/>
      <c r="CL115" s="197"/>
      <c r="CM115" s="197"/>
      <c r="CN115" s="197"/>
      <c r="CO115" s="197"/>
      <c r="CP115" s="197"/>
      <c r="CQ115" s="197"/>
      <c r="CR115" s="197"/>
    </row>
    <row r="116" spans="1:96" ht="16.5" customHeight="1">
      <c r="A116" s="197"/>
      <c r="B116" s="197"/>
      <c r="C116" s="197"/>
      <c r="D116" s="197"/>
      <c r="E116" s="197"/>
      <c r="F116" s="197"/>
      <c r="G116" s="197"/>
      <c r="H116" s="197"/>
      <c r="I116" s="197"/>
      <c r="J116" s="197"/>
      <c r="K116" s="197"/>
      <c r="L116" s="197"/>
      <c r="M116" s="197"/>
      <c r="N116" s="197"/>
      <c r="O116" s="197"/>
      <c r="P116" s="197"/>
      <c r="Q116" s="197"/>
      <c r="R116" s="197"/>
      <c r="S116" s="197"/>
      <c r="T116" s="197"/>
      <c r="U116" s="197"/>
      <c r="V116" s="197"/>
      <c r="W116" s="197"/>
      <c r="X116" s="197"/>
      <c r="Y116" s="197"/>
      <c r="Z116" s="197"/>
      <c r="AA116" s="197"/>
      <c r="AB116" s="197"/>
      <c r="AC116" s="197"/>
      <c r="AD116" s="197"/>
      <c r="AE116" s="197"/>
      <c r="AF116" s="197"/>
      <c r="AG116" s="197"/>
      <c r="AH116" s="197"/>
      <c r="AI116" s="197"/>
      <c r="AJ116" s="197"/>
      <c r="AK116" s="197"/>
      <c r="AL116" s="197"/>
      <c r="AM116" s="197"/>
      <c r="AN116" s="197"/>
      <c r="AO116" s="197"/>
      <c r="AP116" s="197"/>
      <c r="AQ116" s="197"/>
      <c r="AR116" s="197"/>
      <c r="AS116" s="197"/>
      <c r="AT116" s="197"/>
      <c r="AU116" s="197"/>
      <c r="AV116" s="197"/>
      <c r="AW116" s="197"/>
      <c r="AX116" s="197"/>
      <c r="AY116" s="197"/>
      <c r="AZ116" s="197"/>
      <c r="BA116" s="197"/>
      <c r="BB116" s="197"/>
      <c r="BC116" s="197"/>
      <c r="BD116" s="197"/>
      <c r="BE116" s="197"/>
      <c r="BF116" s="197"/>
      <c r="BG116" s="197"/>
      <c r="BH116" s="197"/>
      <c r="BI116" s="197"/>
      <c r="BJ116" s="197"/>
      <c r="BK116" s="197"/>
      <c r="BL116" s="197"/>
      <c r="BM116" s="197"/>
      <c r="BN116" s="197"/>
      <c r="BO116" s="197"/>
      <c r="BP116" s="197"/>
      <c r="BQ116" s="197"/>
      <c r="BR116" s="197"/>
      <c r="BS116" s="197"/>
      <c r="BT116" s="197"/>
      <c r="BU116" s="197"/>
      <c r="BV116" s="197"/>
      <c r="BW116" s="197"/>
      <c r="BX116" s="197"/>
      <c r="BY116" s="197"/>
      <c r="BZ116" s="197"/>
      <c r="CA116" s="197"/>
      <c r="CB116" s="197"/>
      <c r="CC116" s="197"/>
      <c r="CD116" s="197"/>
      <c r="CE116" s="197"/>
      <c r="CF116" s="197"/>
      <c r="CG116" s="197"/>
      <c r="CH116" s="197"/>
      <c r="CI116" s="197"/>
      <c r="CJ116" s="197"/>
      <c r="CK116" s="197"/>
      <c r="CL116" s="197"/>
      <c r="CM116" s="197"/>
      <c r="CN116" s="197"/>
      <c r="CO116" s="197"/>
      <c r="CP116" s="197"/>
      <c r="CQ116" s="197"/>
      <c r="CR116" s="197"/>
    </row>
    <row r="117" spans="1:96" ht="16.5" customHeight="1">
      <c r="A117" s="197"/>
      <c r="B117" s="197"/>
      <c r="C117" s="197"/>
      <c r="D117" s="197"/>
      <c r="E117" s="197"/>
      <c r="F117" s="197"/>
      <c r="G117" s="197"/>
      <c r="H117" s="197"/>
      <c r="I117" s="197"/>
      <c r="J117" s="197"/>
      <c r="K117" s="197"/>
      <c r="L117" s="197"/>
      <c r="M117" s="197"/>
      <c r="N117" s="197"/>
      <c r="O117" s="197"/>
      <c r="P117" s="197"/>
      <c r="Q117" s="197"/>
      <c r="R117" s="197"/>
      <c r="S117" s="197"/>
      <c r="T117" s="197"/>
      <c r="U117" s="197"/>
      <c r="V117" s="197"/>
      <c r="W117" s="197"/>
      <c r="X117" s="197"/>
      <c r="Y117" s="197"/>
      <c r="Z117" s="197"/>
      <c r="AA117" s="197"/>
      <c r="AB117" s="197"/>
      <c r="AC117" s="197"/>
      <c r="AD117" s="197"/>
      <c r="AE117" s="197"/>
      <c r="AF117" s="197"/>
      <c r="AG117" s="197"/>
      <c r="AH117" s="197"/>
      <c r="AI117" s="197"/>
      <c r="AJ117" s="197"/>
      <c r="AK117" s="197"/>
      <c r="AL117" s="197"/>
      <c r="AM117" s="197"/>
      <c r="AN117" s="197"/>
      <c r="AO117" s="197"/>
      <c r="AP117" s="197"/>
      <c r="AQ117" s="197"/>
      <c r="AR117" s="197"/>
      <c r="AS117" s="197"/>
      <c r="AT117" s="197"/>
      <c r="AU117" s="197"/>
      <c r="AV117" s="197"/>
      <c r="AW117" s="197"/>
      <c r="AX117" s="197"/>
      <c r="AY117" s="197"/>
      <c r="AZ117" s="197"/>
      <c r="BA117" s="197"/>
      <c r="BB117" s="197"/>
      <c r="BC117" s="197"/>
      <c r="BD117" s="197"/>
      <c r="BE117" s="197"/>
      <c r="BF117" s="197"/>
      <c r="BG117" s="197"/>
      <c r="BH117" s="197"/>
      <c r="BI117" s="197"/>
      <c r="BJ117" s="197"/>
      <c r="BK117" s="197"/>
      <c r="BL117" s="197"/>
      <c r="BM117" s="197"/>
      <c r="BN117" s="197"/>
      <c r="BO117" s="197"/>
      <c r="BP117" s="197"/>
      <c r="BQ117" s="197"/>
      <c r="BR117" s="197"/>
      <c r="BS117" s="197"/>
      <c r="BT117" s="197"/>
      <c r="BU117" s="197"/>
      <c r="BV117" s="197"/>
      <c r="BW117" s="197"/>
      <c r="BX117" s="197"/>
      <c r="BY117" s="197"/>
      <c r="BZ117" s="197"/>
      <c r="CA117" s="197"/>
      <c r="CB117" s="197"/>
      <c r="CC117" s="197"/>
      <c r="CD117" s="197"/>
      <c r="CE117" s="197"/>
      <c r="CF117" s="197"/>
      <c r="CG117" s="197"/>
      <c r="CH117" s="197"/>
      <c r="CI117" s="197"/>
      <c r="CJ117" s="197"/>
      <c r="CK117" s="197"/>
      <c r="CL117" s="197"/>
      <c r="CM117" s="197"/>
      <c r="CN117" s="197"/>
      <c r="CO117" s="197"/>
      <c r="CP117" s="197"/>
      <c r="CQ117" s="197"/>
      <c r="CR117" s="197"/>
    </row>
    <row r="118" spans="1:96" ht="16.5" customHeight="1">
      <c r="A118" s="197"/>
      <c r="B118" s="197"/>
      <c r="C118" s="197"/>
      <c r="D118" s="197"/>
      <c r="E118" s="197"/>
      <c r="F118" s="197"/>
      <c r="G118" s="197"/>
      <c r="H118" s="197"/>
      <c r="I118" s="197"/>
      <c r="J118" s="197"/>
      <c r="K118" s="197"/>
      <c r="L118" s="197"/>
      <c r="M118" s="197"/>
      <c r="N118" s="197"/>
      <c r="O118" s="197"/>
      <c r="P118" s="197"/>
      <c r="Q118" s="197"/>
      <c r="R118" s="197"/>
      <c r="S118" s="197"/>
      <c r="T118" s="197"/>
      <c r="U118" s="197"/>
      <c r="V118" s="197"/>
      <c r="W118" s="197"/>
      <c r="X118" s="197"/>
      <c r="Y118" s="197"/>
      <c r="Z118" s="197"/>
      <c r="AA118" s="197"/>
      <c r="AB118" s="197"/>
      <c r="AC118" s="197"/>
      <c r="AD118" s="197"/>
      <c r="AE118" s="197"/>
      <c r="AF118" s="197"/>
      <c r="AG118" s="197"/>
      <c r="AH118" s="197"/>
      <c r="AI118" s="197"/>
      <c r="AJ118" s="197"/>
      <c r="AK118" s="197"/>
      <c r="AL118" s="197"/>
      <c r="AM118" s="197"/>
      <c r="AN118" s="197"/>
      <c r="AO118" s="197"/>
      <c r="AP118" s="197"/>
      <c r="AQ118" s="197"/>
      <c r="AR118" s="197"/>
      <c r="AS118" s="197"/>
      <c r="AT118" s="197"/>
      <c r="AU118" s="197"/>
      <c r="AV118" s="197"/>
      <c r="AW118" s="197"/>
      <c r="AX118" s="197"/>
      <c r="AY118" s="197"/>
      <c r="AZ118" s="197"/>
      <c r="BA118" s="197"/>
      <c r="BB118" s="197"/>
      <c r="BC118" s="197"/>
      <c r="BD118" s="197"/>
      <c r="BE118" s="197"/>
      <c r="BF118" s="197"/>
      <c r="BG118" s="197"/>
      <c r="BH118" s="197"/>
      <c r="BI118" s="197"/>
      <c r="BJ118" s="197"/>
      <c r="BK118" s="197"/>
      <c r="BL118" s="197"/>
      <c r="BM118" s="197"/>
      <c r="BN118" s="197"/>
      <c r="BO118" s="197"/>
      <c r="BP118" s="197"/>
      <c r="BQ118" s="197"/>
      <c r="BR118" s="197"/>
      <c r="BS118" s="197"/>
      <c r="BT118" s="197"/>
      <c r="BU118" s="197"/>
      <c r="BV118" s="197"/>
      <c r="BW118" s="197"/>
      <c r="BX118" s="197"/>
      <c r="BY118" s="197"/>
      <c r="BZ118" s="197"/>
      <c r="CA118" s="197"/>
      <c r="CB118" s="197"/>
      <c r="CC118" s="197"/>
      <c r="CD118" s="197"/>
      <c r="CE118" s="197"/>
      <c r="CF118" s="197"/>
      <c r="CG118" s="197"/>
      <c r="CH118" s="197"/>
      <c r="CI118" s="197"/>
      <c r="CJ118" s="197"/>
      <c r="CK118" s="197"/>
      <c r="CL118" s="197"/>
      <c r="CM118" s="197"/>
      <c r="CN118" s="197"/>
      <c r="CO118" s="197"/>
      <c r="CP118" s="197"/>
      <c r="CQ118" s="197"/>
      <c r="CR118" s="197"/>
    </row>
    <row r="119" spans="1:96" ht="16.5" customHeight="1">
      <c r="A119" s="197"/>
      <c r="B119" s="197"/>
      <c r="C119" s="197"/>
      <c r="D119" s="197"/>
      <c r="E119" s="197"/>
      <c r="F119" s="197"/>
      <c r="G119" s="197"/>
      <c r="H119" s="197"/>
      <c r="I119" s="197"/>
      <c r="J119" s="197"/>
      <c r="K119" s="197"/>
      <c r="L119" s="197"/>
      <c r="M119" s="197"/>
      <c r="N119" s="197"/>
      <c r="O119" s="197"/>
      <c r="P119" s="197"/>
      <c r="Q119" s="197"/>
      <c r="R119" s="197"/>
      <c r="S119" s="197"/>
      <c r="T119" s="197"/>
      <c r="U119" s="197"/>
      <c r="V119" s="197"/>
      <c r="W119" s="197"/>
      <c r="X119" s="197"/>
      <c r="Y119" s="197"/>
      <c r="Z119" s="197"/>
      <c r="AA119" s="197"/>
      <c r="AB119" s="197"/>
      <c r="AC119" s="197"/>
      <c r="AD119" s="197"/>
      <c r="AE119" s="197"/>
      <c r="AF119" s="197"/>
      <c r="AG119" s="197"/>
      <c r="AH119" s="197"/>
      <c r="AI119" s="197"/>
      <c r="AJ119" s="197"/>
      <c r="AK119" s="197"/>
      <c r="AL119" s="197"/>
      <c r="AM119" s="197"/>
      <c r="AN119" s="197"/>
      <c r="AO119" s="197"/>
      <c r="AP119" s="197"/>
      <c r="AQ119" s="197"/>
      <c r="AR119" s="197"/>
      <c r="AS119" s="197"/>
      <c r="AT119" s="197"/>
      <c r="AU119" s="197"/>
      <c r="AV119" s="197"/>
      <c r="AW119" s="197"/>
      <c r="AX119" s="197"/>
      <c r="AY119" s="197"/>
      <c r="AZ119" s="197"/>
      <c r="BA119" s="197"/>
      <c r="BB119" s="197"/>
      <c r="BC119" s="197"/>
      <c r="BD119" s="197"/>
      <c r="BE119" s="197"/>
      <c r="BF119" s="197"/>
      <c r="BG119" s="197"/>
      <c r="BH119" s="197"/>
      <c r="BI119" s="197"/>
      <c r="BJ119" s="197"/>
      <c r="BK119" s="197"/>
      <c r="BL119" s="197"/>
      <c r="BM119" s="197"/>
      <c r="BN119" s="197"/>
      <c r="BO119" s="197"/>
      <c r="BP119" s="197"/>
      <c r="BQ119" s="197"/>
      <c r="BR119" s="197"/>
      <c r="BS119" s="197"/>
      <c r="BT119" s="197"/>
      <c r="BU119" s="197"/>
      <c r="BV119" s="197"/>
      <c r="BW119" s="197"/>
      <c r="BX119" s="197"/>
      <c r="BY119" s="197"/>
      <c r="BZ119" s="197"/>
      <c r="CA119" s="197"/>
      <c r="CB119" s="197"/>
      <c r="CC119" s="197"/>
      <c r="CD119" s="197"/>
      <c r="CE119" s="197"/>
      <c r="CF119" s="197"/>
      <c r="CG119" s="197"/>
      <c r="CH119" s="197"/>
      <c r="CI119" s="197"/>
      <c r="CJ119" s="197"/>
      <c r="CK119" s="197"/>
      <c r="CL119" s="197"/>
      <c r="CM119" s="197"/>
      <c r="CN119" s="197"/>
      <c r="CO119" s="197"/>
      <c r="CP119" s="197"/>
      <c r="CQ119" s="197"/>
      <c r="CR119" s="197"/>
    </row>
    <row r="120" spans="1:96" ht="16.5" customHeight="1">
      <c r="A120" s="197"/>
      <c r="B120" s="197"/>
      <c r="C120" s="197"/>
      <c r="D120" s="197"/>
      <c r="E120" s="197"/>
      <c r="F120" s="197"/>
      <c r="G120" s="197"/>
      <c r="H120" s="197"/>
      <c r="I120" s="197"/>
      <c r="J120" s="197"/>
      <c r="K120" s="197"/>
      <c r="L120" s="197"/>
      <c r="M120" s="197"/>
      <c r="N120" s="197"/>
      <c r="O120" s="197"/>
      <c r="P120" s="197"/>
      <c r="Q120" s="197"/>
      <c r="R120" s="197"/>
      <c r="S120" s="197"/>
      <c r="T120" s="197"/>
      <c r="U120" s="197"/>
      <c r="V120" s="197"/>
      <c r="W120" s="197"/>
      <c r="X120" s="197"/>
      <c r="Y120" s="197"/>
      <c r="Z120" s="197"/>
      <c r="AA120" s="197"/>
      <c r="AB120" s="197"/>
      <c r="AC120" s="197"/>
      <c r="AD120" s="197"/>
      <c r="AE120" s="197"/>
      <c r="AF120" s="197"/>
      <c r="AG120" s="197"/>
      <c r="AH120" s="197"/>
      <c r="AI120" s="197"/>
      <c r="AJ120" s="197"/>
      <c r="AK120" s="197"/>
      <c r="AL120" s="197"/>
      <c r="AM120" s="197"/>
      <c r="AN120" s="197"/>
      <c r="AO120" s="197"/>
      <c r="AP120" s="197"/>
      <c r="AQ120" s="197"/>
      <c r="AR120" s="197"/>
      <c r="AS120" s="197"/>
      <c r="AT120" s="197"/>
      <c r="AU120" s="197"/>
      <c r="AV120" s="197"/>
      <c r="AW120" s="197"/>
      <c r="AX120" s="197"/>
      <c r="AY120" s="197"/>
      <c r="AZ120" s="197"/>
      <c r="BA120" s="197"/>
      <c r="BB120" s="197"/>
      <c r="BC120" s="197"/>
      <c r="BD120" s="197"/>
      <c r="BE120" s="197"/>
      <c r="BF120" s="197"/>
      <c r="BG120" s="197"/>
      <c r="BH120" s="197"/>
      <c r="BI120" s="197"/>
      <c r="BJ120" s="197"/>
      <c r="BK120" s="197"/>
      <c r="BL120" s="197"/>
      <c r="BM120" s="197"/>
      <c r="BN120" s="197"/>
      <c r="BO120" s="197"/>
      <c r="BP120" s="197"/>
      <c r="BQ120" s="197"/>
      <c r="BR120" s="197"/>
      <c r="BS120" s="197"/>
      <c r="BT120" s="197"/>
      <c r="BU120" s="197"/>
      <c r="BV120" s="197"/>
      <c r="BW120" s="197"/>
      <c r="BX120" s="197"/>
      <c r="BY120" s="197"/>
      <c r="BZ120" s="197"/>
      <c r="CA120" s="197"/>
      <c r="CB120" s="197"/>
      <c r="CC120" s="197"/>
      <c r="CD120" s="197"/>
      <c r="CE120" s="197"/>
      <c r="CF120" s="197"/>
      <c r="CG120" s="197"/>
      <c r="CH120" s="197"/>
      <c r="CI120" s="197"/>
      <c r="CJ120" s="197"/>
      <c r="CK120" s="197"/>
      <c r="CL120" s="197"/>
      <c r="CM120" s="197"/>
      <c r="CN120" s="197"/>
      <c r="CO120" s="197"/>
      <c r="CP120" s="197"/>
      <c r="CQ120" s="197"/>
      <c r="CR120" s="197"/>
    </row>
    <row r="121" spans="1:96" ht="16.5" customHeight="1">
      <c r="A121" s="197"/>
      <c r="B121" s="197"/>
      <c r="C121" s="197"/>
      <c r="D121" s="197"/>
      <c r="E121" s="197"/>
      <c r="F121" s="197"/>
      <c r="G121" s="197"/>
      <c r="H121" s="197"/>
      <c r="I121" s="197"/>
      <c r="J121" s="197"/>
      <c r="K121" s="197"/>
      <c r="L121" s="197"/>
      <c r="M121" s="197"/>
      <c r="N121" s="197"/>
      <c r="O121" s="197"/>
      <c r="P121" s="197"/>
      <c r="Q121" s="197"/>
      <c r="R121" s="197"/>
      <c r="S121" s="197"/>
      <c r="T121" s="197"/>
      <c r="U121" s="197"/>
      <c r="V121" s="197"/>
      <c r="W121" s="197"/>
      <c r="X121" s="197"/>
      <c r="Y121" s="197"/>
      <c r="Z121" s="197"/>
      <c r="AA121" s="197"/>
      <c r="AB121" s="197"/>
      <c r="AC121" s="197"/>
      <c r="AD121" s="197"/>
      <c r="AE121" s="197"/>
      <c r="AF121" s="197"/>
      <c r="AG121" s="197"/>
      <c r="AH121" s="197"/>
      <c r="AI121" s="197"/>
      <c r="AJ121" s="197"/>
      <c r="AK121" s="197"/>
      <c r="AL121" s="197"/>
      <c r="AM121" s="197"/>
      <c r="AN121" s="197"/>
      <c r="AO121" s="197"/>
      <c r="AP121" s="197"/>
      <c r="AQ121" s="197"/>
      <c r="AR121" s="197"/>
      <c r="AS121" s="197"/>
      <c r="AT121" s="197"/>
      <c r="AU121" s="197"/>
      <c r="AV121" s="197"/>
      <c r="AW121" s="197"/>
      <c r="AX121" s="197"/>
      <c r="AY121" s="197"/>
      <c r="AZ121" s="197"/>
      <c r="BA121" s="197"/>
      <c r="BB121" s="197"/>
      <c r="BC121" s="197"/>
      <c r="BD121" s="197"/>
      <c r="BE121" s="197"/>
      <c r="BF121" s="197"/>
      <c r="BG121" s="197"/>
      <c r="BH121" s="197"/>
      <c r="BI121" s="197"/>
      <c r="BJ121" s="197"/>
      <c r="BK121" s="197"/>
      <c r="BL121" s="197"/>
      <c r="BM121" s="197"/>
      <c r="BN121" s="197"/>
      <c r="BO121" s="197"/>
      <c r="BP121" s="197"/>
      <c r="BQ121" s="197"/>
      <c r="BR121" s="197"/>
      <c r="BS121" s="197"/>
      <c r="BT121" s="197"/>
      <c r="BU121" s="197"/>
      <c r="BV121" s="197"/>
      <c r="BW121" s="197"/>
      <c r="BX121" s="197"/>
      <c r="BY121" s="197"/>
      <c r="BZ121" s="197"/>
      <c r="CA121" s="197"/>
      <c r="CB121" s="197"/>
      <c r="CC121" s="197"/>
      <c r="CD121" s="197"/>
      <c r="CE121" s="197"/>
      <c r="CF121" s="197"/>
      <c r="CG121" s="197"/>
      <c r="CH121" s="197"/>
      <c r="CI121" s="197"/>
      <c r="CJ121" s="197"/>
      <c r="CK121" s="197"/>
      <c r="CL121" s="197"/>
      <c r="CM121" s="197"/>
      <c r="CN121" s="197"/>
      <c r="CO121" s="197"/>
      <c r="CP121" s="197"/>
      <c r="CQ121" s="197"/>
      <c r="CR121" s="197"/>
    </row>
    <row r="122" spans="1:96" ht="16.5" customHeight="1">
      <c r="A122" s="197"/>
      <c r="B122" s="197"/>
      <c r="C122" s="197"/>
      <c r="D122" s="197"/>
      <c r="E122" s="197"/>
      <c r="F122" s="197"/>
      <c r="G122" s="197"/>
      <c r="H122" s="197"/>
      <c r="I122" s="197"/>
      <c r="J122" s="197"/>
      <c r="K122" s="197"/>
      <c r="L122" s="197"/>
      <c r="M122" s="197"/>
      <c r="N122" s="197"/>
      <c r="O122" s="197"/>
      <c r="P122" s="197"/>
      <c r="Q122" s="197"/>
      <c r="R122" s="197"/>
      <c r="S122" s="197"/>
      <c r="T122" s="197"/>
      <c r="U122" s="197"/>
      <c r="V122" s="197"/>
      <c r="W122" s="197"/>
      <c r="X122" s="197"/>
      <c r="Y122" s="197"/>
      <c r="Z122" s="197"/>
      <c r="AA122" s="197"/>
      <c r="AB122" s="197"/>
      <c r="AC122" s="197"/>
      <c r="AD122" s="197"/>
      <c r="AE122" s="197"/>
      <c r="AF122" s="197"/>
      <c r="AG122" s="197"/>
      <c r="AH122" s="197"/>
      <c r="AI122" s="197"/>
      <c r="AJ122" s="197"/>
      <c r="AK122" s="197"/>
      <c r="AL122" s="197"/>
      <c r="AM122" s="197"/>
      <c r="AN122" s="197"/>
      <c r="AO122" s="197"/>
      <c r="AP122" s="197"/>
      <c r="AQ122" s="197"/>
      <c r="AR122" s="197"/>
      <c r="AS122" s="197"/>
      <c r="AT122" s="197"/>
      <c r="AU122" s="197"/>
      <c r="AV122" s="197"/>
      <c r="AW122" s="197"/>
      <c r="AX122" s="197"/>
      <c r="AY122" s="197"/>
      <c r="AZ122" s="197"/>
      <c r="BA122" s="197"/>
      <c r="BB122" s="197"/>
      <c r="BC122" s="197"/>
      <c r="BD122" s="197"/>
      <c r="BE122" s="197"/>
      <c r="BF122" s="197"/>
      <c r="BG122" s="197"/>
      <c r="BH122" s="197"/>
      <c r="BI122" s="197"/>
      <c r="BJ122" s="197"/>
      <c r="BK122" s="197"/>
      <c r="BL122" s="197"/>
      <c r="BM122" s="197"/>
      <c r="BN122" s="197"/>
      <c r="BO122" s="197"/>
      <c r="BP122" s="197"/>
      <c r="BQ122" s="197"/>
      <c r="BR122" s="197"/>
      <c r="BS122" s="197"/>
      <c r="BT122" s="197"/>
      <c r="BU122" s="197"/>
      <c r="BV122" s="197"/>
      <c r="BW122" s="197"/>
      <c r="BX122" s="197"/>
      <c r="BY122" s="197"/>
      <c r="BZ122" s="197"/>
      <c r="CA122" s="197"/>
      <c r="CB122" s="197"/>
      <c r="CC122" s="197"/>
      <c r="CD122" s="197"/>
      <c r="CE122" s="197"/>
      <c r="CF122" s="197"/>
      <c r="CG122" s="197"/>
      <c r="CH122" s="197"/>
      <c r="CI122" s="197"/>
      <c r="CJ122" s="197"/>
      <c r="CK122" s="197"/>
      <c r="CL122" s="197"/>
      <c r="CM122" s="197"/>
      <c r="CN122" s="197"/>
      <c r="CO122" s="197"/>
      <c r="CP122" s="197"/>
      <c r="CQ122" s="197"/>
      <c r="CR122" s="197"/>
    </row>
    <row r="123" spans="1:96" ht="16.5" customHeight="1">
      <c r="A123" s="197"/>
      <c r="B123" s="197"/>
      <c r="C123" s="197"/>
      <c r="D123" s="197"/>
      <c r="E123" s="197"/>
      <c r="F123" s="197"/>
      <c r="G123" s="197"/>
      <c r="H123" s="197"/>
      <c r="I123" s="197"/>
      <c r="J123" s="197"/>
      <c r="K123" s="197"/>
      <c r="L123" s="197"/>
      <c r="M123" s="197"/>
      <c r="N123" s="197"/>
      <c r="O123" s="197"/>
      <c r="P123" s="197"/>
      <c r="Q123" s="197"/>
      <c r="R123" s="197"/>
      <c r="S123" s="197"/>
      <c r="T123" s="197"/>
      <c r="U123" s="197"/>
      <c r="V123" s="197"/>
      <c r="W123" s="197"/>
      <c r="X123" s="197"/>
      <c r="Y123" s="197"/>
      <c r="Z123" s="197"/>
      <c r="AA123" s="197"/>
      <c r="AB123" s="197"/>
      <c r="AC123" s="197"/>
      <c r="AD123" s="197"/>
      <c r="AE123" s="197"/>
      <c r="AF123" s="197"/>
      <c r="AG123" s="197"/>
      <c r="AH123" s="197"/>
      <c r="AI123" s="197"/>
      <c r="AJ123" s="197"/>
      <c r="AK123" s="197"/>
      <c r="AL123" s="197"/>
      <c r="AM123" s="197"/>
      <c r="AN123" s="197"/>
      <c r="AO123" s="197"/>
      <c r="AP123" s="197"/>
      <c r="AQ123" s="197"/>
      <c r="AR123" s="197"/>
      <c r="AS123" s="197"/>
      <c r="AT123" s="197"/>
      <c r="AU123" s="197"/>
      <c r="AV123" s="197"/>
      <c r="AW123" s="197"/>
      <c r="AX123" s="197"/>
      <c r="AY123" s="197"/>
      <c r="AZ123" s="197"/>
      <c r="BA123" s="197"/>
      <c r="BB123" s="197"/>
      <c r="BC123" s="197"/>
      <c r="BD123" s="197"/>
      <c r="BE123" s="197"/>
      <c r="BF123" s="197"/>
      <c r="BG123" s="197"/>
      <c r="BH123" s="197"/>
      <c r="BI123" s="197"/>
      <c r="BJ123" s="197"/>
      <c r="BK123" s="197"/>
      <c r="BL123" s="197"/>
      <c r="BM123" s="197"/>
      <c r="BN123" s="197"/>
      <c r="BO123" s="197"/>
      <c r="BP123" s="197"/>
      <c r="BQ123" s="197"/>
      <c r="BR123" s="197"/>
      <c r="BS123" s="197"/>
      <c r="BT123" s="197"/>
      <c r="BU123" s="197"/>
      <c r="BV123" s="197"/>
      <c r="BW123" s="197"/>
      <c r="BX123" s="197"/>
      <c r="BY123" s="197"/>
      <c r="BZ123" s="197"/>
      <c r="CA123" s="197"/>
      <c r="CB123" s="197"/>
      <c r="CC123" s="197"/>
      <c r="CD123" s="197"/>
      <c r="CE123" s="197"/>
      <c r="CF123" s="197"/>
      <c r="CG123" s="197"/>
      <c r="CH123" s="197"/>
      <c r="CI123" s="197"/>
      <c r="CJ123" s="197"/>
      <c r="CK123" s="197"/>
      <c r="CL123" s="197"/>
      <c r="CM123" s="197"/>
      <c r="CN123" s="197"/>
      <c r="CO123" s="197"/>
      <c r="CP123" s="197"/>
      <c r="CQ123" s="197"/>
      <c r="CR123" s="197"/>
    </row>
    <row r="124" spans="1:96" ht="16.5" customHeight="1">
      <c r="A124" s="197"/>
      <c r="B124" s="197"/>
      <c r="C124" s="197"/>
      <c r="D124" s="197"/>
      <c r="E124" s="197"/>
      <c r="F124" s="197"/>
      <c r="G124" s="197"/>
      <c r="H124" s="197"/>
      <c r="I124" s="197"/>
      <c r="J124" s="197"/>
      <c r="K124" s="197"/>
      <c r="L124" s="197"/>
      <c r="M124" s="197"/>
      <c r="N124" s="197"/>
      <c r="O124" s="197"/>
      <c r="P124" s="197"/>
      <c r="Q124" s="197"/>
      <c r="R124" s="197"/>
      <c r="S124" s="197"/>
      <c r="T124" s="197"/>
      <c r="U124" s="197"/>
      <c r="V124" s="197"/>
      <c r="W124" s="197"/>
      <c r="X124" s="197"/>
      <c r="Y124" s="197"/>
      <c r="Z124" s="197"/>
      <c r="AA124" s="197"/>
      <c r="AB124" s="197"/>
      <c r="AC124" s="197"/>
      <c r="AD124" s="197"/>
      <c r="AE124" s="197"/>
      <c r="AF124" s="197"/>
      <c r="AG124" s="197"/>
      <c r="AH124" s="197"/>
      <c r="AI124" s="197"/>
      <c r="AJ124" s="197"/>
      <c r="AK124" s="197"/>
      <c r="AL124" s="197"/>
      <c r="AM124" s="197"/>
      <c r="AN124" s="197"/>
      <c r="AO124" s="197"/>
      <c r="AP124" s="197"/>
      <c r="AQ124" s="197"/>
      <c r="AR124" s="197"/>
      <c r="AS124" s="197"/>
      <c r="AT124" s="197"/>
      <c r="AU124" s="197"/>
      <c r="AV124" s="197"/>
      <c r="AW124" s="197"/>
      <c r="AX124" s="197"/>
      <c r="AY124" s="197"/>
      <c r="AZ124" s="197"/>
      <c r="BA124" s="197"/>
      <c r="BB124" s="197"/>
      <c r="BC124" s="197"/>
      <c r="BD124" s="197"/>
      <c r="BE124" s="197"/>
      <c r="BF124" s="197"/>
      <c r="BG124" s="197"/>
      <c r="BH124" s="197"/>
      <c r="BI124" s="197"/>
      <c r="BJ124" s="197"/>
      <c r="BK124" s="197"/>
      <c r="BL124" s="197"/>
      <c r="BM124" s="197"/>
      <c r="BN124" s="197"/>
      <c r="BO124" s="197"/>
      <c r="BP124" s="197"/>
      <c r="BQ124" s="197"/>
      <c r="BR124" s="197"/>
      <c r="BS124" s="197"/>
      <c r="BT124" s="197"/>
      <c r="BU124" s="197"/>
      <c r="BV124" s="197"/>
      <c r="BW124" s="197"/>
      <c r="BX124" s="197"/>
      <c r="BY124" s="197"/>
      <c r="BZ124" s="197"/>
      <c r="CA124" s="197"/>
      <c r="CB124" s="197"/>
      <c r="CC124" s="197"/>
      <c r="CD124" s="197"/>
      <c r="CE124" s="197"/>
      <c r="CF124" s="197"/>
      <c r="CG124" s="197"/>
      <c r="CH124" s="197"/>
      <c r="CI124" s="197"/>
      <c r="CJ124" s="197"/>
      <c r="CK124" s="197"/>
      <c r="CL124" s="197"/>
      <c r="CM124" s="197"/>
      <c r="CN124" s="197"/>
      <c r="CO124" s="197"/>
      <c r="CP124" s="197"/>
      <c r="CQ124" s="197"/>
      <c r="CR124" s="197"/>
    </row>
    <row r="125" spans="1:96" ht="16.5" customHeight="1">
      <c r="A125" s="197"/>
      <c r="B125" s="197"/>
      <c r="C125" s="197"/>
      <c r="D125" s="197"/>
      <c r="E125" s="197"/>
      <c r="F125" s="197"/>
      <c r="G125" s="197"/>
      <c r="H125" s="197"/>
      <c r="I125" s="197"/>
      <c r="J125" s="197"/>
      <c r="K125" s="197"/>
      <c r="L125" s="197"/>
      <c r="M125" s="197"/>
      <c r="N125" s="197"/>
      <c r="O125" s="197"/>
      <c r="P125" s="197"/>
      <c r="Q125" s="197"/>
      <c r="R125" s="197"/>
      <c r="S125" s="197"/>
      <c r="T125" s="197"/>
      <c r="U125" s="197"/>
      <c r="V125" s="197"/>
      <c r="W125" s="197"/>
      <c r="X125" s="197"/>
      <c r="Y125" s="197"/>
      <c r="Z125" s="197"/>
      <c r="AA125" s="197"/>
      <c r="AB125" s="197"/>
      <c r="AC125" s="197"/>
      <c r="AD125" s="197"/>
      <c r="AE125" s="197"/>
      <c r="AF125" s="197"/>
      <c r="AG125" s="197"/>
      <c r="AH125" s="197"/>
      <c r="AI125" s="197"/>
      <c r="AJ125" s="197"/>
      <c r="AK125" s="197"/>
      <c r="AL125" s="197"/>
      <c r="AM125" s="197"/>
      <c r="AN125" s="197"/>
      <c r="AO125" s="197"/>
      <c r="AP125" s="197"/>
      <c r="AQ125" s="197"/>
      <c r="AR125" s="197"/>
      <c r="AS125" s="197"/>
      <c r="AT125" s="197"/>
      <c r="AU125" s="197"/>
      <c r="AV125" s="197"/>
      <c r="AW125" s="197"/>
      <c r="AX125" s="197"/>
      <c r="AY125" s="197"/>
      <c r="AZ125" s="197"/>
      <c r="BA125" s="197"/>
      <c r="BB125" s="197"/>
      <c r="BC125" s="197"/>
      <c r="BD125" s="197"/>
      <c r="BE125" s="197"/>
      <c r="BF125" s="197"/>
      <c r="BG125" s="197"/>
      <c r="BH125" s="197"/>
      <c r="BI125" s="197"/>
      <c r="BJ125" s="197"/>
      <c r="BK125" s="197"/>
      <c r="BL125" s="197"/>
      <c r="BM125" s="197"/>
      <c r="BN125" s="197"/>
      <c r="BO125" s="197"/>
      <c r="BP125" s="197"/>
      <c r="BQ125" s="197"/>
      <c r="BR125" s="197"/>
      <c r="BS125" s="197"/>
      <c r="BT125" s="197"/>
      <c r="BU125" s="197"/>
      <c r="BV125" s="197"/>
      <c r="BW125" s="197"/>
      <c r="BX125" s="197"/>
      <c r="BY125" s="197"/>
      <c r="BZ125" s="197"/>
      <c r="CA125" s="197"/>
      <c r="CB125" s="197"/>
      <c r="CC125" s="197"/>
      <c r="CD125" s="197"/>
      <c r="CE125" s="197"/>
      <c r="CF125" s="197"/>
      <c r="CG125" s="197"/>
      <c r="CH125" s="197"/>
      <c r="CI125" s="197"/>
      <c r="CJ125" s="197"/>
      <c r="CK125" s="197"/>
      <c r="CL125" s="197"/>
      <c r="CM125" s="197"/>
      <c r="CN125" s="197"/>
      <c r="CO125" s="197"/>
      <c r="CP125" s="197"/>
      <c r="CQ125" s="197"/>
      <c r="CR125" s="197"/>
    </row>
    <row r="126" spans="1:96" ht="16.5" customHeight="1">
      <c r="A126" s="197"/>
      <c r="B126" s="197"/>
      <c r="C126" s="197"/>
      <c r="D126" s="197"/>
      <c r="E126" s="197"/>
      <c r="F126" s="197"/>
      <c r="G126" s="197"/>
      <c r="H126" s="197"/>
      <c r="I126" s="197"/>
      <c r="J126" s="197"/>
      <c r="K126" s="197"/>
      <c r="L126" s="197"/>
      <c r="M126" s="197"/>
      <c r="N126" s="197"/>
      <c r="O126" s="197"/>
      <c r="P126" s="197"/>
      <c r="Q126" s="197"/>
      <c r="R126" s="197"/>
      <c r="S126" s="197"/>
      <c r="T126" s="197"/>
      <c r="U126" s="197"/>
      <c r="V126" s="197"/>
      <c r="W126" s="197"/>
      <c r="X126" s="197"/>
      <c r="Y126" s="197"/>
      <c r="Z126" s="197"/>
      <c r="AA126" s="197"/>
      <c r="AB126" s="197"/>
      <c r="AC126" s="197"/>
      <c r="AD126" s="197"/>
      <c r="AE126" s="197"/>
      <c r="AF126" s="197"/>
      <c r="AG126" s="197"/>
      <c r="AH126" s="197"/>
      <c r="AI126" s="197"/>
      <c r="AJ126" s="197"/>
      <c r="AK126" s="197"/>
      <c r="AL126" s="197"/>
      <c r="AM126" s="197"/>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7"/>
      <c r="BQ126" s="197"/>
      <c r="BR126" s="197"/>
      <c r="BS126" s="197"/>
      <c r="BT126" s="197"/>
      <c r="BU126" s="197"/>
      <c r="BV126" s="197"/>
      <c r="BW126" s="197"/>
      <c r="BX126" s="197"/>
      <c r="BY126" s="197"/>
      <c r="BZ126" s="197"/>
      <c r="CA126" s="197"/>
      <c r="CB126" s="197"/>
      <c r="CC126" s="197"/>
      <c r="CD126" s="197"/>
      <c r="CE126" s="197"/>
      <c r="CF126" s="197"/>
      <c r="CG126" s="197"/>
      <c r="CH126" s="197"/>
      <c r="CI126" s="197"/>
      <c r="CJ126" s="197"/>
      <c r="CK126" s="197"/>
      <c r="CL126" s="197"/>
      <c r="CM126" s="197"/>
      <c r="CN126" s="197"/>
      <c r="CO126" s="197"/>
      <c r="CP126" s="197"/>
      <c r="CQ126" s="197"/>
      <c r="CR126" s="197"/>
    </row>
    <row r="127" spans="1:96" ht="16.5" customHeight="1">
      <c r="A127" s="197"/>
      <c r="B127" s="197"/>
      <c r="C127" s="197"/>
      <c r="D127" s="197"/>
      <c r="E127" s="197"/>
      <c r="F127" s="197"/>
      <c r="G127" s="197"/>
      <c r="H127" s="197"/>
      <c r="I127" s="197"/>
      <c r="J127" s="197"/>
      <c r="K127" s="197"/>
      <c r="L127" s="197"/>
      <c r="M127" s="197"/>
      <c r="N127" s="197"/>
      <c r="O127" s="197"/>
      <c r="P127" s="197"/>
      <c r="Q127" s="197"/>
      <c r="R127" s="197"/>
      <c r="S127" s="197"/>
      <c r="T127" s="197"/>
      <c r="U127" s="197"/>
      <c r="V127" s="197"/>
      <c r="W127" s="197"/>
      <c r="X127" s="197"/>
      <c r="Y127" s="197"/>
      <c r="Z127" s="197"/>
      <c r="AA127" s="197"/>
      <c r="AB127" s="197"/>
      <c r="AC127" s="197"/>
      <c r="AD127" s="197"/>
      <c r="AE127" s="197"/>
      <c r="AF127" s="197"/>
      <c r="AG127" s="197"/>
      <c r="AH127" s="197"/>
      <c r="AI127" s="197"/>
      <c r="AJ127" s="197"/>
      <c r="AK127" s="197"/>
      <c r="AL127" s="197"/>
      <c r="AM127" s="197"/>
      <c r="AN127" s="197"/>
      <c r="AO127" s="197"/>
      <c r="AP127" s="197"/>
      <c r="AQ127" s="197"/>
      <c r="AR127" s="197"/>
      <c r="AS127" s="197"/>
      <c r="AT127" s="197"/>
      <c r="AU127" s="197"/>
      <c r="AV127" s="197"/>
      <c r="AW127" s="197"/>
      <c r="AX127" s="197"/>
      <c r="AY127" s="197"/>
      <c r="AZ127" s="197"/>
      <c r="BA127" s="197"/>
      <c r="BB127" s="197"/>
      <c r="BC127" s="197"/>
      <c r="BD127" s="197"/>
      <c r="BE127" s="197"/>
      <c r="BF127" s="197"/>
      <c r="BG127" s="197"/>
      <c r="BH127" s="197"/>
      <c r="BI127" s="197"/>
      <c r="BJ127" s="197"/>
      <c r="BK127" s="197"/>
      <c r="BL127" s="197"/>
      <c r="BM127" s="197"/>
      <c r="BN127" s="197"/>
      <c r="BO127" s="197"/>
      <c r="BP127" s="197"/>
      <c r="BQ127" s="197"/>
      <c r="BR127" s="197"/>
      <c r="BS127" s="197"/>
      <c r="BT127" s="197"/>
      <c r="BU127" s="197"/>
      <c r="BV127" s="197"/>
      <c r="BW127" s="197"/>
      <c r="BX127" s="197"/>
      <c r="BY127" s="197"/>
      <c r="BZ127" s="197"/>
      <c r="CA127" s="197"/>
      <c r="CB127" s="197"/>
      <c r="CC127" s="197"/>
      <c r="CD127" s="197"/>
      <c r="CE127" s="197"/>
      <c r="CF127" s="197"/>
      <c r="CG127" s="197"/>
      <c r="CH127" s="197"/>
      <c r="CI127" s="197"/>
      <c r="CJ127" s="197"/>
      <c r="CK127" s="197"/>
      <c r="CL127" s="197"/>
      <c r="CM127" s="197"/>
      <c r="CN127" s="197"/>
      <c r="CO127" s="197"/>
      <c r="CP127" s="197"/>
      <c r="CQ127" s="197"/>
      <c r="CR127" s="197"/>
    </row>
    <row r="128" spans="1:96" ht="16.5" customHeight="1">
      <c r="A128" s="197"/>
      <c r="B128" s="197"/>
      <c r="C128" s="197"/>
      <c r="D128" s="197"/>
      <c r="E128" s="197"/>
      <c r="F128" s="197"/>
      <c r="G128" s="197"/>
      <c r="H128" s="197"/>
      <c r="I128" s="197"/>
      <c r="J128" s="197"/>
      <c r="K128" s="197"/>
      <c r="L128" s="197"/>
      <c r="M128" s="197"/>
      <c r="N128" s="197"/>
      <c r="O128" s="197"/>
      <c r="P128" s="197"/>
      <c r="Q128" s="197"/>
      <c r="R128" s="197"/>
      <c r="S128" s="197"/>
      <c r="T128" s="197"/>
      <c r="U128" s="197"/>
      <c r="V128" s="197"/>
      <c r="W128" s="197"/>
      <c r="X128" s="197"/>
      <c r="Y128" s="197"/>
      <c r="Z128" s="197"/>
      <c r="AA128" s="197"/>
      <c r="AB128" s="197"/>
      <c r="AC128" s="197"/>
      <c r="AD128" s="197"/>
      <c r="AE128" s="197"/>
      <c r="AF128" s="197"/>
      <c r="AG128" s="197"/>
      <c r="AH128" s="197"/>
      <c r="AI128" s="197"/>
      <c r="AJ128" s="197"/>
      <c r="AK128" s="197"/>
      <c r="AL128" s="197"/>
      <c r="AM128" s="197"/>
      <c r="AN128" s="197"/>
      <c r="AO128" s="197"/>
      <c r="AP128" s="197"/>
      <c r="AQ128" s="197"/>
      <c r="AR128" s="197"/>
      <c r="AS128" s="197"/>
      <c r="AT128" s="197"/>
      <c r="AU128" s="197"/>
      <c r="AV128" s="197"/>
      <c r="AW128" s="197"/>
      <c r="AX128" s="197"/>
      <c r="AY128" s="197"/>
      <c r="AZ128" s="197"/>
      <c r="BA128" s="197"/>
      <c r="BB128" s="197"/>
      <c r="BC128" s="197"/>
      <c r="BD128" s="197"/>
      <c r="BE128" s="197"/>
      <c r="BF128" s="197"/>
      <c r="BG128" s="197"/>
      <c r="BH128" s="197"/>
      <c r="BI128" s="197"/>
      <c r="BJ128" s="197"/>
      <c r="BK128" s="197"/>
      <c r="BL128" s="197"/>
      <c r="BM128" s="197"/>
      <c r="BN128" s="197"/>
      <c r="BO128" s="197"/>
      <c r="BP128" s="197"/>
      <c r="BQ128" s="197"/>
      <c r="BR128" s="197"/>
      <c r="BS128" s="197"/>
      <c r="BT128" s="197"/>
      <c r="BU128" s="197"/>
      <c r="BV128" s="197"/>
      <c r="BW128" s="197"/>
      <c r="BX128" s="197"/>
      <c r="BY128" s="197"/>
      <c r="BZ128" s="197"/>
      <c r="CA128" s="197"/>
      <c r="CB128" s="197"/>
      <c r="CC128" s="197"/>
      <c r="CD128" s="197"/>
      <c r="CE128" s="197"/>
      <c r="CF128" s="197"/>
      <c r="CG128" s="197"/>
      <c r="CH128" s="197"/>
      <c r="CI128" s="197"/>
      <c r="CJ128" s="197"/>
      <c r="CK128" s="197"/>
      <c r="CL128" s="197"/>
      <c r="CM128" s="197"/>
      <c r="CN128" s="197"/>
      <c r="CO128" s="197"/>
      <c r="CP128" s="197"/>
      <c r="CQ128" s="197"/>
      <c r="CR128" s="197"/>
    </row>
    <row r="129" spans="1:96" ht="16.5" customHeight="1">
      <c r="A129" s="197"/>
      <c r="B129" s="197"/>
      <c r="C129" s="197"/>
      <c r="D129" s="197"/>
      <c r="E129" s="197"/>
      <c r="F129" s="197"/>
      <c r="G129" s="197"/>
      <c r="H129" s="197"/>
      <c r="I129" s="197"/>
      <c r="J129" s="197"/>
      <c r="K129" s="197"/>
      <c r="L129" s="197"/>
      <c r="M129" s="197"/>
      <c r="N129" s="197"/>
      <c r="O129" s="197"/>
      <c r="P129" s="197"/>
      <c r="Q129" s="197"/>
      <c r="R129" s="197"/>
      <c r="S129" s="197"/>
      <c r="T129" s="197"/>
      <c r="U129" s="197"/>
      <c r="V129" s="197"/>
      <c r="W129" s="197"/>
      <c r="X129" s="197"/>
      <c r="Y129" s="197"/>
      <c r="Z129" s="197"/>
      <c r="AA129" s="197"/>
      <c r="AB129" s="197"/>
      <c r="AC129" s="197"/>
      <c r="AD129" s="197"/>
      <c r="AE129" s="197"/>
      <c r="AF129" s="197"/>
      <c r="AG129" s="197"/>
      <c r="AH129" s="197"/>
      <c r="AI129" s="197"/>
      <c r="AJ129" s="197"/>
      <c r="AK129" s="197"/>
      <c r="AL129" s="197"/>
      <c r="AM129" s="197"/>
      <c r="AN129" s="197"/>
      <c r="AO129" s="197"/>
      <c r="AP129" s="197"/>
      <c r="AQ129" s="197"/>
      <c r="AR129" s="197"/>
      <c r="AS129" s="197"/>
      <c r="AT129" s="197"/>
      <c r="AU129" s="197"/>
      <c r="AV129" s="197"/>
      <c r="AW129" s="197"/>
      <c r="AX129" s="197"/>
      <c r="AY129" s="197"/>
      <c r="AZ129" s="197"/>
      <c r="BA129" s="197"/>
      <c r="BB129" s="197"/>
      <c r="BC129" s="197"/>
      <c r="BD129" s="197"/>
      <c r="BE129" s="197"/>
      <c r="BF129" s="197"/>
      <c r="BG129" s="197"/>
      <c r="BH129" s="197"/>
      <c r="BI129" s="197"/>
      <c r="BJ129" s="197"/>
      <c r="BK129" s="197"/>
      <c r="BL129" s="197"/>
      <c r="BM129" s="197"/>
      <c r="BN129" s="197"/>
      <c r="BO129" s="197"/>
      <c r="BP129" s="197"/>
      <c r="BQ129" s="197"/>
      <c r="BR129" s="197"/>
      <c r="BS129" s="197"/>
      <c r="BT129" s="197"/>
      <c r="BU129" s="197"/>
      <c r="BV129" s="197"/>
      <c r="BW129" s="197"/>
      <c r="BX129" s="197"/>
      <c r="BY129" s="197"/>
      <c r="BZ129" s="197"/>
      <c r="CA129" s="197"/>
      <c r="CB129" s="197"/>
      <c r="CC129" s="197"/>
      <c r="CD129" s="197"/>
      <c r="CE129" s="197"/>
      <c r="CF129" s="197"/>
      <c r="CG129" s="197"/>
      <c r="CH129" s="197"/>
      <c r="CI129" s="197"/>
      <c r="CJ129" s="197"/>
      <c r="CK129" s="197"/>
      <c r="CL129" s="197"/>
      <c r="CM129" s="197"/>
      <c r="CN129" s="197"/>
      <c r="CO129" s="197"/>
      <c r="CP129" s="197"/>
      <c r="CQ129" s="197"/>
      <c r="CR129" s="197"/>
    </row>
    <row r="130" spans="1:96" ht="16.5" customHeight="1">
      <c r="A130" s="197"/>
      <c r="B130" s="197"/>
      <c r="C130" s="197"/>
      <c r="D130" s="197"/>
      <c r="E130" s="197"/>
      <c r="F130" s="197"/>
      <c r="G130" s="197"/>
      <c r="H130" s="197"/>
      <c r="I130" s="197"/>
      <c r="J130" s="197"/>
      <c r="K130" s="197"/>
      <c r="L130" s="197"/>
      <c r="M130" s="197"/>
      <c r="N130" s="197"/>
      <c r="O130" s="197"/>
      <c r="P130" s="197"/>
      <c r="Q130" s="197"/>
      <c r="R130" s="197"/>
      <c r="S130" s="197"/>
      <c r="T130" s="197"/>
      <c r="U130" s="197"/>
      <c r="V130" s="197"/>
      <c r="W130" s="197"/>
      <c r="X130" s="197"/>
      <c r="Y130" s="197"/>
      <c r="Z130" s="197"/>
      <c r="AA130" s="197"/>
      <c r="AB130" s="197"/>
      <c r="AC130" s="197"/>
      <c r="AD130" s="197"/>
      <c r="AE130" s="197"/>
      <c r="AF130" s="197"/>
      <c r="AG130" s="197"/>
      <c r="AH130" s="197"/>
      <c r="AI130" s="197"/>
      <c r="AJ130" s="197"/>
      <c r="AK130" s="197"/>
      <c r="AL130" s="197"/>
      <c r="AM130" s="197"/>
      <c r="AN130" s="197"/>
      <c r="AO130" s="197"/>
      <c r="AP130" s="197"/>
      <c r="AQ130" s="197"/>
      <c r="AR130" s="197"/>
      <c r="AS130" s="197"/>
      <c r="AT130" s="197"/>
      <c r="AU130" s="197"/>
      <c r="AV130" s="197"/>
      <c r="AW130" s="197"/>
      <c r="AX130" s="197"/>
      <c r="AY130" s="197"/>
      <c r="AZ130" s="197"/>
      <c r="BA130" s="197"/>
      <c r="BB130" s="197"/>
      <c r="BC130" s="197"/>
      <c r="BD130" s="197"/>
      <c r="BE130" s="197"/>
      <c r="BF130" s="197"/>
      <c r="BG130" s="197"/>
      <c r="BH130" s="197"/>
      <c r="BI130" s="197"/>
      <c r="BJ130" s="197"/>
      <c r="BK130" s="197"/>
      <c r="BL130" s="197"/>
      <c r="BM130" s="197"/>
      <c r="BN130" s="197"/>
      <c r="BO130" s="197"/>
      <c r="BP130" s="197"/>
      <c r="BQ130" s="197"/>
      <c r="BR130" s="197"/>
      <c r="BS130" s="197"/>
      <c r="BT130" s="197"/>
      <c r="BU130" s="197"/>
      <c r="BV130" s="197"/>
      <c r="BW130" s="197"/>
      <c r="BX130" s="197"/>
      <c r="BY130" s="197"/>
      <c r="BZ130" s="197"/>
      <c r="CA130" s="197"/>
      <c r="CB130" s="197"/>
      <c r="CC130" s="197"/>
      <c r="CD130" s="197"/>
      <c r="CE130" s="197"/>
      <c r="CF130" s="197"/>
      <c r="CG130" s="197"/>
      <c r="CH130" s="197"/>
      <c r="CI130" s="197"/>
      <c r="CJ130" s="197"/>
      <c r="CK130" s="197"/>
      <c r="CL130" s="197"/>
      <c r="CM130" s="197"/>
      <c r="CN130" s="197"/>
      <c r="CO130" s="197"/>
      <c r="CP130" s="197"/>
      <c r="CQ130" s="197"/>
      <c r="CR130" s="197"/>
    </row>
    <row r="131" spans="1:96" ht="16.5" customHeight="1">
      <c r="A131" s="197"/>
      <c r="B131" s="197"/>
      <c r="C131" s="197"/>
      <c r="D131" s="197"/>
      <c r="E131" s="197"/>
      <c r="F131" s="197"/>
      <c r="G131" s="197"/>
      <c r="H131" s="197"/>
      <c r="I131" s="197"/>
      <c r="J131" s="197"/>
      <c r="K131" s="197"/>
      <c r="L131" s="197"/>
      <c r="M131" s="197"/>
      <c r="N131" s="197"/>
      <c r="O131" s="197"/>
      <c r="P131" s="197"/>
      <c r="Q131" s="197"/>
      <c r="R131" s="197"/>
      <c r="S131" s="197"/>
      <c r="T131" s="197"/>
      <c r="U131" s="197"/>
      <c r="V131" s="197"/>
      <c r="W131" s="197"/>
      <c r="X131" s="197"/>
      <c r="Y131" s="197"/>
      <c r="Z131" s="197"/>
      <c r="AA131" s="197"/>
      <c r="AB131" s="197"/>
      <c r="AC131" s="197"/>
      <c r="AD131" s="197"/>
      <c r="AE131" s="197"/>
      <c r="AF131" s="197"/>
      <c r="AG131" s="197"/>
      <c r="AH131" s="197"/>
      <c r="AI131" s="197"/>
      <c r="AJ131" s="197"/>
      <c r="AK131" s="197"/>
      <c r="AL131" s="197"/>
      <c r="AM131" s="197"/>
      <c r="AN131" s="197"/>
      <c r="AO131" s="197"/>
      <c r="AP131" s="197"/>
      <c r="AQ131" s="197"/>
      <c r="AR131" s="197"/>
      <c r="AS131" s="197"/>
      <c r="AT131" s="197"/>
      <c r="AU131" s="197"/>
      <c r="AV131" s="197"/>
      <c r="AW131" s="197"/>
      <c r="AX131" s="197"/>
      <c r="AY131" s="197"/>
      <c r="AZ131" s="197"/>
      <c r="BA131" s="197"/>
      <c r="BB131" s="197"/>
      <c r="BC131" s="197"/>
      <c r="BD131" s="197"/>
      <c r="BE131" s="197"/>
      <c r="BF131" s="197"/>
      <c r="BG131" s="197"/>
      <c r="BH131" s="197"/>
      <c r="BI131" s="197"/>
      <c r="BJ131" s="197"/>
      <c r="BK131" s="197"/>
      <c r="BL131" s="197"/>
      <c r="BM131" s="197"/>
      <c r="BN131" s="197"/>
      <c r="BO131" s="197"/>
      <c r="BP131" s="197"/>
      <c r="BQ131" s="197"/>
      <c r="BR131" s="197"/>
      <c r="BS131" s="197"/>
      <c r="BT131" s="197"/>
      <c r="BU131" s="197"/>
      <c r="BV131" s="197"/>
      <c r="BW131" s="197"/>
      <c r="BX131" s="197"/>
      <c r="BY131" s="197"/>
      <c r="BZ131" s="197"/>
      <c r="CA131" s="197"/>
      <c r="CB131" s="197"/>
      <c r="CC131" s="197"/>
      <c r="CD131" s="197"/>
      <c r="CE131" s="197"/>
      <c r="CF131" s="197"/>
      <c r="CG131" s="197"/>
      <c r="CH131" s="197"/>
      <c r="CI131" s="197"/>
      <c r="CJ131" s="197"/>
      <c r="CK131" s="197"/>
      <c r="CL131" s="197"/>
      <c r="CM131" s="197"/>
      <c r="CN131" s="197"/>
      <c r="CO131" s="197"/>
      <c r="CP131" s="197"/>
      <c r="CQ131" s="197"/>
      <c r="CR131" s="197"/>
    </row>
    <row r="132" spans="1:96" ht="16.5" customHeight="1">
      <c r="A132" s="197"/>
      <c r="B132" s="197"/>
      <c r="C132" s="197"/>
      <c r="D132" s="197"/>
      <c r="E132" s="197"/>
      <c r="F132" s="197"/>
      <c r="G132" s="197"/>
      <c r="H132" s="197"/>
      <c r="I132" s="197"/>
      <c r="J132" s="197"/>
      <c r="K132" s="197"/>
      <c r="L132" s="197"/>
      <c r="M132" s="197"/>
      <c r="N132" s="197"/>
      <c r="O132" s="197"/>
      <c r="P132" s="197"/>
      <c r="Q132" s="197"/>
      <c r="R132" s="197"/>
      <c r="S132" s="197"/>
      <c r="T132" s="197"/>
      <c r="U132" s="197"/>
      <c r="V132" s="197"/>
      <c r="W132" s="197"/>
      <c r="X132" s="197"/>
      <c r="Y132" s="197"/>
      <c r="Z132" s="197"/>
      <c r="AA132" s="197"/>
      <c r="AB132" s="197"/>
      <c r="AC132" s="197"/>
      <c r="AD132" s="197"/>
      <c r="AE132" s="197"/>
      <c r="AF132" s="197"/>
      <c r="AG132" s="197"/>
      <c r="AH132" s="197"/>
      <c r="AI132" s="197"/>
      <c r="AJ132" s="197"/>
      <c r="AK132" s="197"/>
      <c r="AL132" s="197"/>
      <c r="AM132" s="197"/>
      <c r="AN132" s="197"/>
      <c r="AO132" s="197"/>
      <c r="AP132" s="197"/>
      <c r="AQ132" s="197"/>
      <c r="AR132" s="197"/>
      <c r="AS132" s="197"/>
      <c r="AT132" s="197"/>
      <c r="AU132" s="197"/>
      <c r="AV132" s="197"/>
      <c r="AW132" s="197"/>
      <c r="AX132" s="197"/>
      <c r="AY132" s="197"/>
      <c r="AZ132" s="197"/>
      <c r="BA132" s="197"/>
      <c r="BB132" s="197"/>
      <c r="BC132" s="197"/>
      <c r="BD132" s="197"/>
      <c r="BE132" s="197"/>
      <c r="BF132" s="197"/>
      <c r="BG132" s="197"/>
      <c r="BH132" s="197"/>
      <c r="BI132" s="197"/>
      <c r="BJ132" s="197"/>
      <c r="BK132" s="197"/>
      <c r="BL132" s="197"/>
      <c r="BM132" s="197"/>
      <c r="BN132" s="197"/>
      <c r="BO132" s="197"/>
      <c r="BP132" s="197"/>
      <c r="BQ132" s="197"/>
      <c r="BR132" s="197"/>
      <c r="BS132" s="197"/>
      <c r="BT132" s="197"/>
      <c r="BU132" s="197"/>
      <c r="BV132" s="197"/>
      <c r="BW132" s="197"/>
      <c r="BX132" s="197"/>
      <c r="BY132" s="197"/>
      <c r="BZ132" s="197"/>
      <c r="CA132" s="197"/>
      <c r="CB132" s="197"/>
      <c r="CC132" s="197"/>
      <c r="CD132" s="197"/>
      <c r="CE132" s="197"/>
      <c r="CF132" s="197"/>
      <c r="CG132" s="197"/>
      <c r="CH132" s="197"/>
      <c r="CI132" s="197"/>
      <c r="CJ132" s="197"/>
      <c r="CK132" s="197"/>
      <c r="CL132" s="197"/>
      <c r="CM132" s="197"/>
      <c r="CN132" s="197"/>
      <c r="CO132" s="197"/>
      <c r="CP132" s="197"/>
      <c r="CQ132" s="197"/>
      <c r="CR132" s="197"/>
    </row>
    <row r="133" spans="1:96" ht="16.5" customHeight="1">
      <c r="A133" s="197"/>
      <c r="B133" s="197"/>
      <c r="C133" s="197"/>
      <c r="D133" s="197"/>
      <c r="E133" s="197"/>
      <c r="F133" s="197"/>
      <c r="G133" s="197"/>
      <c r="H133" s="197"/>
      <c r="I133" s="197"/>
      <c r="J133" s="197"/>
      <c r="K133" s="197"/>
      <c r="L133" s="197"/>
      <c r="M133" s="197"/>
      <c r="N133" s="197"/>
      <c r="O133" s="197"/>
      <c r="P133" s="197"/>
      <c r="Q133" s="197"/>
      <c r="R133" s="197"/>
      <c r="S133" s="197"/>
      <c r="T133" s="197"/>
      <c r="U133" s="197"/>
      <c r="V133" s="197"/>
      <c r="W133" s="197"/>
      <c r="X133" s="197"/>
      <c r="Y133" s="197"/>
      <c r="Z133" s="197"/>
      <c r="AA133" s="197"/>
      <c r="AB133" s="197"/>
      <c r="AC133" s="197"/>
      <c r="AD133" s="197"/>
      <c r="AE133" s="197"/>
      <c r="AF133" s="197"/>
      <c r="AG133" s="197"/>
      <c r="AH133" s="197"/>
      <c r="AI133" s="197"/>
      <c r="AJ133" s="197"/>
      <c r="AK133" s="197"/>
      <c r="AL133" s="197"/>
      <c r="AM133" s="197"/>
      <c r="AN133" s="197"/>
      <c r="AO133" s="197"/>
      <c r="AP133" s="197"/>
      <c r="AQ133" s="197"/>
      <c r="AR133" s="197"/>
      <c r="AS133" s="197"/>
      <c r="AT133" s="197"/>
      <c r="AU133" s="197"/>
      <c r="AV133" s="197"/>
      <c r="AW133" s="197"/>
      <c r="AX133" s="197"/>
      <c r="AY133" s="197"/>
      <c r="AZ133" s="197"/>
      <c r="BA133" s="197"/>
      <c r="BB133" s="197"/>
      <c r="BC133" s="197"/>
      <c r="BD133" s="197"/>
      <c r="BE133" s="197"/>
      <c r="BF133" s="197"/>
      <c r="BG133" s="197"/>
      <c r="BH133" s="197"/>
      <c r="BI133" s="197"/>
      <c r="BJ133" s="197"/>
      <c r="BK133" s="197"/>
      <c r="BL133" s="197"/>
      <c r="BM133" s="197"/>
      <c r="BN133" s="197"/>
      <c r="BO133" s="197"/>
      <c r="BP133" s="197"/>
      <c r="BQ133" s="197"/>
      <c r="BR133" s="197"/>
      <c r="BS133" s="197"/>
      <c r="BT133" s="197"/>
      <c r="BU133" s="197"/>
      <c r="BV133" s="197"/>
      <c r="BW133" s="197"/>
      <c r="BX133" s="197"/>
      <c r="BY133" s="197"/>
      <c r="BZ133" s="197"/>
      <c r="CA133" s="197"/>
      <c r="CB133" s="197"/>
      <c r="CC133" s="197"/>
      <c r="CD133" s="197"/>
      <c r="CE133" s="197"/>
      <c r="CF133" s="197"/>
      <c r="CG133" s="197"/>
      <c r="CH133" s="197"/>
      <c r="CI133" s="197"/>
      <c r="CJ133" s="197"/>
      <c r="CK133" s="197"/>
      <c r="CL133" s="197"/>
      <c r="CM133" s="197"/>
      <c r="CN133" s="197"/>
      <c r="CO133" s="197"/>
      <c r="CP133" s="197"/>
      <c r="CQ133" s="197"/>
      <c r="CR133" s="197"/>
    </row>
  </sheetData>
  <sheetProtection password="AD22" sheet="1" scenarios="1"/>
  <mergeCells count="19">
    <mergeCell ref="A16:D16"/>
    <mergeCell ref="A21:D21"/>
    <mergeCell ref="A24:D24"/>
    <mergeCell ref="A27:D27"/>
    <mergeCell ref="A3:D3"/>
    <mergeCell ref="A6:D6"/>
    <mergeCell ref="A8:D8"/>
    <mergeCell ref="A10:D10"/>
    <mergeCell ref="A13:D13"/>
    <mergeCell ref="F21:AE21"/>
    <mergeCell ref="F24:AE24"/>
    <mergeCell ref="F27:AE27"/>
    <mergeCell ref="F1:AE1"/>
    <mergeCell ref="F3:AE3"/>
    <mergeCell ref="F6:AE6"/>
    <mergeCell ref="F8:AE8"/>
    <mergeCell ref="F10:AE10"/>
    <mergeCell ref="F13:AE13"/>
    <mergeCell ref="F16:AE16"/>
  </mergeCells>
  <phoneticPr fontId="0" type="noConversion"/>
  <printOptions horizontalCentered="1"/>
  <pageMargins left="0.74803149606299213" right="0.74803149606299213" top="0.98425196850393704" bottom="0.98425196850393704" header="0.51181102362204722" footer="0.51181102362204722"/>
  <pageSetup paperSize="9" orientation="portrait" horizontalDpi="4294967292" verticalDpi="4294967292"/>
  <ignoredErrors>
    <ignoredError sqref="B44 C44:D44 F2:AD2" emptyCellReference="1"/>
  </ignoredErrors>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Z113"/>
  <sheetViews>
    <sheetView showZeros="0" workbookViewId="0">
      <selection activeCell="B21" sqref="B21"/>
    </sheetView>
  </sheetViews>
  <sheetFormatPr baseColWidth="10" defaultColWidth="9.1640625" defaultRowHeight="16.5" customHeight="1" x14ac:dyDescent="0"/>
  <cols>
    <col min="1" max="1" width="15.1640625" style="28" customWidth="1"/>
    <col min="2" max="2" width="40.83203125" style="1" customWidth="1"/>
    <col min="3" max="3" width="11.33203125" style="1" bestFit="1" customWidth="1"/>
    <col min="4" max="5" width="9.6640625" style="1" customWidth="1"/>
    <col min="6" max="11" width="8.1640625" style="1" bestFit="1" customWidth="1"/>
    <col min="12" max="27" width="9" style="1" bestFit="1" customWidth="1"/>
    <col min="28" max="32" width="16.33203125" style="1" customWidth="1"/>
    <col min="33" max="33" width="23.83203125" style="1" customWidth="1"/>
    <col min="34" max="16384" width="9.1640625" style="1"/>
  </cols>
  <sheetData>
    <row r="1" spans="1:78" s="55" customFormat="1" ht="16.5" customHeight="1">
      <c r="A1" s="191"/>
      <c r="B1" s="192"/>
      <c r="C1" s="192"/>
      <c r="D1" s="192"/>
      <c r="E1" s="192"/>
      <c r="F1" s="193"/>
      <c r="G1" s="162"/>
      <c r="H1" s="162"/>
      <c r="I1" s="162"/>
      <c r="J1" s="162"/>
      <c r="K1" s="162"/>
      <c r="L1" s="162"/>
      <c r="M1" s="146"/>
      <c r="N1" s="146"/>
      <c r="O1" s="146"/>
      <c r="P1" s="146"/>
      <c r="Q1" s="146"/>
      <c r="R1" s="146"/>
      <c r="S1" s="193"/>
      <c r="T1" s="193"/>
      <c r="U1" s="194"/>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row>
    <row r="2" spans="1:78" s="55" customFormat="1" ht="16.5" customHeight="1">
      <c r="A2" s="195" t="s">
        <v>76</v>
      </c>
      <c r="B2" s="193"/>
      <c r="C2" s="192"/>
      <c r="D2" s="192"/>
      <c r="E2" s="192"/>
      <c r="F2" s="146"/>
      <c r="G2" s="193"/>
      <c r="H2" s="196"/>
      <c r="I2" s="197"/>
      <c r="J2" s="198"/>
      <c r="K2" s="199"/>
      <c r="L2" s="199"/>
      <c r="M2" s="199"/>
      <c r="N2" s="199"/>
      <c r="O2" s="199"/>
      <c r="P2" s="193"/>
      <c r="Q2" s="199"/>
      <c r="R2" s="199"/>
      <c r="S2" s="193"/>
      <c r="T2" s="193"/>
      <c r="U2" s="194"/>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93"/>
      <c r="BQ2" s="193"/>
      <c r="BR2" s="193"/>
      <c r="BS2" s="193"/>
      <c r="BT2" s="193"/>
      <c r="BU2" s="193"/>
      <c r="BV2" s="193"/>
      <c r="BW2" s="193"/>
      <c r="BX2" s="193"/>
      <c r="BY2" s="193"/>
      <c r="BZ2" s="193"/>
    </row>
    <row r="3" spans="1:78" s="55" customFormat="1" ht="16.5" customHeight="1">
      <c r="A3" s="285"/>
      <c r="B3" s="193"/>
      <c r="C3" s="193"/>
      <c r="D3" s="193"/>
      <c r="E3" s="193"/>
      <c r="F3" s="193"/>
      <c r="G3" s="197"/>
      <c r="H3" s="197"/>
      <c r="I3" s="197"/>
      <c r="J3" s="198"/>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row>
    <row r="4" spans="1:78" s="55" customFormat="1" ht="26" customHeight="1">
      <c r="A4" s="285"/>
      <c r="B4" s="200"/>
      <c r="C4" s="201">
        <f>CALCULATIONS!F2</f>
        <v>0</v>
      </c>
      <c r="D4" s="201">
        <f>CALCULATIONS!G2</f>
        <v>0</v>
      </c>
      <c r="E4" s="201">
        <f>CALCULATIONS!H2</f>
        <v>0</v>
      </c>
      <c r="F4" s="201">
        <f>CALCULATIONS!I2</f>
        <v>0</v>
      </c>
      <c r="G4" s="201">
        <f>CALCULATIONS!J2</f>
        <v>0</v>
      </c>
      <c r="H4" s="201">
        <f>CALCULATIONS!K2</f>
        <v>0</v>
      </c>
      <c r="I4" s="201">
        <f>CALCULATIONS!L2</f>
        <v>0</v>
      </c>
      <c r="J4" s="201">
        <f>CALCULATIONS!M2</f>
        <v>0</v>
      </c>
      <c r="K4" s="201">
        <f>CALCULATIONS!N2</f>
        <v>0</v>
      </c>
      <c r="L4" s="201">
        <f>CALCULATIONS!O2</f>
        <v>0</v>
      </c>
      <c r="M4" s="201">
        <f>CALCULATIONS!P2</f>
        <v>0</v>
      </c>
      <c r="N4" s="201">
        <f>CALCULATIONS!Q2</f>
        <v>0</v>
      </c>
      <c r="O4" s="201">
        <f>CALCULATIONS!R2</f>
        <v>0</v>
      </c>
      <c r="P4" s="201">
        <f>CALCULATIONS!S2</f>
        <v>0</v>
      </c>
      <c r="Q4" s="201">
        <f>CALCULATIONS!T2</f>
        <v>0</v>
      </c>
      <c r="R4" s="201">
        <f>CALCULATIONS!U2</f>
        <v>0</v>
      </c>
      <c r="S4" s="201">
        <f>CALCULATIONS!V2</f>
        <v>0</v>
      </c>
      <c r="T4" s="201">
        <f>CALCULATIONS!W2</f>
        <v>0</v>
      </c>
      <c r="U4" s="201">
        <f>CALCULATIONS!X2</f>
        <v>0</v>
      </c>
      <c r="V4" s="201">
        <f>CALCULATIONS!Y2</f>
        <v>0</v>
      </c>
      <c r="W4" s="201">
        <f>CALCULATIONS!Z2</f>
        <v>0</v>
      </c>
      <c r="X4" s="201">
        <f>CALCULATIONS!AA2</f>
        <v>0</v>
      </c>
      <c r="Y4" s="201">
        <f>CALCULATIONS!AB2</f>
        <v>0</v>
      </c>
      <c r="Z4" s="201">
        <f>CALCULATIONS!AC2</f>
        <v>0</v>
      </c>
      <c r="AA4" s="201">
        <f>CALCULATIONS!AD2</f>
        <v>0</v>
      </c>
      <c r="AB4" s="193"/>
      <c r="AC4" s="193"/>
      <c r="AD4" s="193"/>
      <c r="AE4" s="193"/>
      <c r="AF4" s="193"/>
      <c r="AG4" s="193"/>
      <c r="AH4" s="193"/>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F4" s="193"/>
      <c r="BG4" s="193"/>
      <c r="BH4" s="193"/>
      <c r="BI4" s="193"/>
      <c r="BJ4" s="193"/>
      <c r="BK4" s="193"/>
      <c r="BL4" s="193"/>
      <c r="BM4" s="193"/>
      <c r="BN4" s="193"/>
      <c r="BO4" s="193"/>
      <c r="BP4" s="193"/>
      <c r="BQ4" s="193"/>
      <c r="BR4" s="193"/>
      <c r="BS4" s="193"/>
      <c r="BT4" s="193"/>
      <c r="BU4" s="193"/>
      <c r="BV4" s="193"/>
      <c r="BW4" s="193"/>
      <c r="BX4" s="193"/>
      <c r="BY4" s="193"/>
      <c r="BZ4" s="193"/>
    </row>
    <row r="5" spans="1:78" s="55" customFormat="1" ht="26" customHeight="1">
      <c r="A5" s="285"/>
      <c r="B5" s="202" t="s">
        <v>71</v>
      </c>
      <c r="C5" s="203">
        <f>SUM(C8:C14)</f>
        <v>0</v>
      </c>
      <c r="D5" s="203">
        <f t="shared" ref="D5:AA5" si="0">SUM(D8:D14)</f>
        <v>0</v>
      </c>
      <c r="E5" s="203">
        <f t="shared" si="0"/>
        <v>0</v>
      </c>
      <c r="F5" s="203">
        <f t="shared" si="0"/>
        <v>0</v>
      </c>
      <c r="G5" s="203">
        <f t="shared" si="0"/>
        <v>0</v>
      </c>
      <c r="H5" s="203">
        <f t="shared" si="0"/>
        <v>0</v>
      </c>
      <c r="I5" s="203">
        <f t="shared" si="0"/>
        <v>0</v>
      </c>
      <c r="J5" s="203">
        <f t="shared" si="0"/>
        <v>0</v>
      </c>
      <c r="K5" s="203">
        <f t="shared" si="0"/>
        <v>0</v>
      </c>
      <c r="L5" s="203">
        <f t="shared" si="0"/>
        <v>0</v>
      </c>
      <c r="M5" s="203">
        <f t="shared" si="0"/>
        <v>0</v>
      </c>
      <c r="N5" s="203">
        <f t="shared" si="0"/>
        <v>0</v>
      </c>
      <c r="O5" s="203">
        <f t="shared" si="0"/>
        <v>0</v>
      </c>
      <c r="P5" s="203">
        <f t="shared" si="0"/>
        <v>0</v>
      </c>
      <c r="Q5" s="203">
        <f t="shared" si="0"/>
        <v>0</v>
      </c>
      <c r="R5" s="203">
        <f t="shared" si="0"/>
        <v>0</v>
      </c>
      <c r="S5" s="203">
        <f t="shared" si="0"/>
        <v>0</v>
      </c>
      <c r="T5" s="203">
        <f t="shared" si="0"/>
        <v>0</v>
      </c>
      <c r="U5" s="203">
        <f t="shared" si="0"/>
        <v>0</v>
      </c>
      <c r="V5" s="203">
        <f t="shared" si="0"/>
        <v>0</v>
      </c>
      <c r="W5" s="203">
        <f t="shared" si="0"/>
        <v>0</v>
      </c>
      <c r="X5" s="203">
        <f t="shared" si="0"/>
        <v>0</v>
      </c>
      <c r="Y5" s="203">
        <f t="shared" si="0"/>
        <v>0</v>
      </c>
      <c r="Z5" s="203">
        <f t="shared" si="0"/>
        <v>0</v>
      </c>
      <c r="AA5" s="203">
        <f t="shared" si="0"/>
        <v>0</v>
      </c>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row>
    <row r="6" spans="1:78" s="55" customFormat="1" ht="26" customHeight="1">
      <c r="A6" s="285"/>
      <c r="B6" s="202" t="s">
        <v>72</v>
      </c>
      <c r="C6" s="203">
        <f>SUM(C8:C14)+SUM(C16:C19)</f>
        <v>0</v>
      </c>
      <c r="D6" s="203">
        <f t="shared" ref="D6:AA6" si="1">SUM(D8:D14)+SUM(D16:D19)</f>
        <v>0</v>
      </c>
      <c r="E6" s="203">
        <f t="shared" si="1"/>
        <v>0</v>
      </c>
      <c r="F6" s="203">
        <f t="shared" si="1"/>
        <v>0</v>
      </c>
      <c r="G6" s="203">
        <f t="shared" si="1"/>
        <v>0</v>
      </c>
      <c r="H6" s="203">
        <f t="shared" si="1"/>
        <v>0</v>
      </c>
      <c r="I6" s="203">
        <f t="shared" si="1"/>
        <v>0</v>
      </c>
      <c r="J6" s="203">
        <f t="shared" si="1"/>
        <v>0</v>
      </c>
      <c r="K6" s="203">
        <f t="shared" si="1"/>
        <v>0</v>
      </c>
      <c r="L6" s="203">
        <f t="shared" si="1"/>
        <v>0</v>
      </c>
      <c r="M6" s="203">
        <f t="shared" si="1"/>
        <v>0</v>
      </c>
      <c r="N6" s="203">
        <f t="shared" si="1"/>
        <v>0</v>
      </c>
      <c r="O6" s="203">
        <f t="shared" si="1"/>
        <v>0</v>
      </c>
      <c r="P6" s="203">
        <f t="shared" si="1"/>
        <v>0</v>
      </c>
      <c r="Q6" s="203">
        <f t="shared" si="1"/>
        <v>0</v>
      </c>
      <c r="R6" s="203">
        <f t="shared" si="1"/>
        <v>0</v>
      </c>
      <c r="S6" s="203">
        <f t="shared" si="1"/>
        <v>0</v>
      </c>
      <c r="T6" s="203">
        <f t="shared" si="1"/>
        <v>0</v>
      </c>
      <c r="U6" s="203">
        <f t="shared" si="1"/>
        <v>0</v>
      </c>
      <c r="V6" s="203">
        <f t="shared" si="1"/>
        <v>0</v>
      </c>
      <c r="W6" s="203">
        <f t="shared" si="1"/>
        <v>0</v>
      </c>
      <c r="X6" s="203">
        <f t="shared" si="1"/>
        <v>0</v>
      </c>
      <c r="Y6" s="203">
        <f t="shared" si="1"/>
        <v>0</v>
      </c>
      <c r="Z6" s="203">
        <f t="shared" si="1"/>
        <v>0</v>
      </c>
      <c r="AA6" s="203">
        <f t="shared" si="1"/>
        <v>0</v>
      </c>
      <c r="AB6" s="193"/>
      <c r="AC6" s="193"/>
      <c r="AD6" s="193"/>
      <c r="AE6" s="193"/>
      <c r="AF6" s="193"/>
      <c r="AG6" s="193"/>
      <c r="AH6" s="193"/>
      <c r="AI6" s="193"/>
      <c r="AJ6" s="193"/>
      <c r="AK6" s="193"/>
      <c r="AL6" s="193"/>
      <c r="AM6" s="193"/>
      <c r="AN6" s="193"/>
      <c r="AO6" s="193"/>
      <c r="AP6" s="193"/>
      <c r="AQ6" s="193"/>
      <c r="AR6" s="193"/>
      <c r="AS6" s="193"/>
      <c r="AT6" s="193"/>
      <c r="AU6" s="193"/>
      <c r="AV6" s="193"/>
      <c r="AW6" s="193"/>
      <c r="AX6" s="193"/>
      <c r="AY6" s="193"/>
      <c r="AZ6" s="193"/>
      <c r="BA6" s="193"/>
      <c r="BB6" s="193"/>
      <c r="BC6" s="193"/>
      <c r="BD6" s="193"/>
      <c r="BE6" s="193"/>
      <c r="BF6" s="193"/>
      <c r="BG6" s="193"/>
      <c r="BH6" s="193"/>
      <c r="BI6" s="193"/>
      <c r="BJ6" s="193"/>
      <c r="BK6" s="193"/>
      <c r="BL6" s="193"/>
      <c r="BM6" s="193"/>
      <c r="BN6" s="193"/>
      <c r="BO6" s="193"/>
      <c r="BP6" s="193"/>
      <c r="BQ6" s="193"/>
      <c r="BR6" s="193"/>
      <c r="BS6" s="193"/>
      <c r="BT6" s="193"/>
      <c r="BU6" s="193"/>
      <c r="BV6" s="193"/>
      <c r="BW6" s="193"/>
      <c r="BX6" s="193"/>
      <c r="BY6" s="193"/>
      <c r="BZ6" s="193"/>
    </row>
    <row r="7" spans="1:78" s="55" customFormat="1" ht="26" customHeight="1">
      <c r="A7" s="286"/>
      <c r="B7" s="200"/>
      <c r="C7" s="194"/>
      <c r="D7" s="194"/>
      <c r="E7" s="194"/>
      <c r="F7" s="194"/>
      <c r="G7" s="194"/>
      <c r="H7" s="194"/>
      <c r="I7" s="194"/>
      <c r="J7" s="194"/>
      <c r="K7" s="194"/>
      <c r="L7" s="194"/>
      <c r="M7" s="194"/>
      <c r="N7" s="194"/>
      <c r="O7" s="194"/>
      <c r="P7" s="193"/>
      <c r="Q7" s="194"/>
      <c r="R7" s="193"/>
      <c r="S7" s="194"/>
      <c r="T7" s="194"/>
      <c r="U7" s="194"/>
      <c r="V7" s="194"/>
      <c r="W7" s="194"/>
      <c r="X7" s="194"/>
      <c r="Y7" s="194"/>
      <c r="Z7" s="194"/>
      <c r="AA7" s="194"/>
      <c r="AB7" s="193"/>
      <c r="AC7" s="193"/>
      <c r="AD7" s="193"/>
      <c r="AE7" s="193"/>
      <c r="AF7" s="193"/>
      <c r="AG7" s="193"/>
      <c r="AH7" s="193"/>
      <c r="AI7" s="193"/>
      <c r="AJ7" s="193"/>
      <c r="AK7" s="193"/>
      <c r="AL7" s="193"/>
      <c r="AM7" s="193"/>
      <c r="AN7" s="193"/>
      <c r="AO7" s="193"/>
      <c r="AP7" s="193"/>
      <c r="AQ7" s="193"/>
      <c r="AR7" s="193"/>
      <c r="AS7" s="193"/>
      <c r="AT7" s="193"/>
      <c r="AU7" s="193"/>
      <c r="AV7" s="193"/>
      <c r="AW7" s="193"/>
      <c r="AX7" s="193"/>
      <c r="AY7" s="193"/>
      <c r="AZ7" s="193"/>
      <c r="BA7" s="193"/>
      <c r="BB7" s="193"/>
      <c r="BC7" s="193"/>
      <c r="BD7" s="193"/>
      <c r="BE7" s="193"/>
      <c r="BF7" s="193"/>
      <c r="BG7" s="193"/>
      <c r="BH7" s="193"/>
      <c r="BI7" s="193"/>
      <c r="BJ7" s="193"/>
      <c r="BK7" s="193"/>
      <c r="BL7" s="193"/>
      <c r="BM7" s="193"/>
      <c r="BN7" s="193"/>
      <c r="BO7" s="193"/>
      <c r="BP7" s="193"/>
      <c r="BQ7" s="193"/>
      <c r="BR7" s="193"/>
      <c r="BS7" s="193"/>
      <c r="BT7" s="193"/>
      <c r="BU7" s="193"/>
      <c r="BV7" s="193"/>
      <c r="BW7" s="193"/>
      <c r="BX7" s="193"/>
      <c r="BY7" s="193"/>
      <c r="BZ7" s="193"/>
    </row>
    <row r="8" spans="1:78" s="55" customFormat="1" ht="12">
      <c r="A8" s="288" t="s">
        <v>73</v>
      </c>
      <c r="B8" s="204" t="str">
        <f>CALCULATIONS!A4</f>
        <v>Recyclable paper</v>
      </c>
      <c r="C8" s="203" t="str">
        <f>IF(CALCULATIONS!F4="","",CALCULATIONS!F4/CALCULATIONS!F$44)</f>
        <v/>
      </c>
      <c r="D8" s="203" t="str">
        <f>IF(CALCULATIONS!G4="","",CALCULATIONS!G4/CALCULATIONS!G$44)</f>
        <v/>
      </c>
      <c r="E8" s="203" t="str">
        <f>IF(CALCULATIONS!H4="","",CALCULATIONS!H4/CALCULATIONS!H$44)</f>
        <v/>
      </c>
      <c r="F8" s="203" t="str">
        <f>IF(CALCULATIONS!I4="","",CALCULATIONS!I4/CALCULATIONS!I$44)</f>
        <v/>
      </c>
      <c r="G8" s="203" t="str">
        <f>IF(CALCULATIONS!J4="","",CALCULATIONS!J4/CALCULATIONS!J$44)</f>
        <v/>
      </c>
      <c r="H8" s="203" t="str">
        <f>IF(CALCULATIONS!K4="","",CALCULATIONS!K4/CALCULATIONS!K$44)</f>
        <v/>
      </c>
      <c r="I8" s="203" t="str">
        <f>IF(CALCULATIONS!L4="","",CALCULATIONS!L4/CALCULATIONS!L$44)</f>
        <v/>
      </c>
      <c r="J8" s="203" t="str">
        <f>IF(CALCULATIONS!M4="","",CALCULATIONS!M4/CALCULATIONS!M$44)</f>
        <v/>
      </c>
      <c r="K8" s="203" t="str">
        <f>IF(CALCULATIONS!N4="","",CALCULATIONS!N4/CALCULATIONS!N$44)</f>
        <v/>
      </c>
      <c r="L8" s="203" t="str">
        <f>IF(CALCULATIONS!O4="","",CALCULATIONS!O4/CALCULATIONS!O$44)</f>
        <v/>
      </c>
      <c r="M8" s="203" t="str">
        <f>IF(CALCULATIONS!P4="","",CALCULATIONS!P4/CALCULATIONS!P$44)</f>
        <v/>
      </c>
      <c r="N8" s="203" t="str">
        <f>IF(CALCULATIONS!Q4="","",CALCULATIONS!Q4/CALCULATIONS!Q$44)</f>
        <v/>
      </c>
      <c r="O8" s="203" t="str">
        <f>IF(CALCULATIONS!R4="","",CALCULATIONS!R4/CALCULATIONS!R$44)</f>
        <v/>
      </c>
      <c r="P8" s="203" t="str">
        <f>IF(CALCULATIONS!S4="","",CALCULATIONS!S4/CALCULATIONS!S$44)</f>
        <v/>
      </c>
      <c r="Q8" s="203" t="str">
        <f>IF(CALCULATIONS!T4="","",CALCULATIONS!T4/CALCULATIONS!T$44)</f>
        <v/>
      </c>
      <c r="R8" s="203" t="str">
        <f>IF(CALCULATIONS!U4="","",CALCULATIONS!U4/CALCULATIONS!U$44)</f>
        <v/>
      </c>
      <c r="S8" s="203" t="str">
        <f>IF(CALCULATIONS!V4="","",CALCULATIONS!V4/CALCULATIONS!V$44)</f>
        <v/>
      </c>
      <c r="T8" s="203" t="str">
        <f>IF(CALCULATIONS!W4="","",CALCULATIONS!W4/CALCULATIONS!W$44)</f>
        <v/>
      </c>
      <c r="U8" s="203" t="str">
        <f>IF(CALCULATIONS!X4="","",CALCULATIONS!X4/CALCULATIONS!X$44)</f>
        <v/>
      </c>
      <c r="V8" s="203" t="str">
        <f>IF(CALCULATIONS!Y4="","",CALCULATIONS!Y4/CALCULATIONS!Y$44)</f>
        <v/>
      </c>
      <c r="W8" s="203" t="str">
        <f>IF(CALCULATIONS!Z4="","",CALCULATIONS!Z4/CALCULATIONS!Z$44)</f>
        <v/>
      </c>
      <c r="X8" s="203" t="str">
        <f>IF(CALCULATIONS!AA4="","",CALCULATIONS!AA4/CALCULATIONS!AA$44)</f>
        <v/>
      </c>
      <c r="Y8" s="203" t="str">
        <f>IF(CALCULATIONS!AB4="","",CALCULATIONS!AB4/CALCULATIONS!AB$44)</f>
        <v/>
      </c>
      <c r="Z8" s="203" t="str">
        <f>IF(CALCULATIONS!AC4="","",CALCULATIONS!AC4/CALCULATIONS!AC$44)</f>
        <v/>
      </c>
      <c r="AA8" s="203" t="str">
        <f>IF(CALCULATIONS!AD4="","",CALCULATIONS!AD4/CALCULATIONS!AD$44)</f>
        <v/>
      </c>
      <c r="AB8" s="191"/>
      <c r="AC8" s="191"/>
      <c r="AD8" s="193"/>
      <c r="AE8" s="193"/>
      <c r="AF8" s="193"/>
      <c r="AG8" s="193"/>
      <c r="AH8" s="193"/>
      <c r="AI8" s="193"/>
      <c r="AJ8" s="193"/>
      <c r="AK8" s="193"/>
      <c r="AL8" s="193"/>
      <c r="AM8" s="193"/>
      <c r="AN8" s="193"/>
      <c r="AO8" s="193"/>
      <c r="AP8" s="193"/>
      <c r="AQ8" s="193"/>
      <c r="AR8" s="193"/>
      <c r="AS8" s="193"/>
      <c r="AT8" s="193"/>
      <c r="AU8" s="193"/>
      <c r="AV8" s="193"/>
      <c r="AW8" s="193"/>
      <c r="AX8" s="193"/>
      <c r="AY8" s="193"/>
      <c r="AZ8" s="193"/>
      <c r="BA8" s="193"/>
      <c r="BB8" s="193"/>
      <c r="BC8" s="193"/>
      <c r="BD8" s="193"/>
      <c r="BE8" s="193"/>
      <c r="BF8" s="193"/>
      <c r="BG8" s="193"/>
      <c r="BH8" s="193"/>
      <c r="BI8" s="193"/>
      <c r="BJ8" s="193"/>
      <c r="BK8" s="193"/>
      <c r="BL8" s="193"/>
      <c r="BM8" s="193"/>
      <c r="BN8" s="193"/>
      <c r="BO8" s="193"/>
      <c r="BP8" s="193"/>
      <c r="BQ8" s="193"/>
      <c r="BR8" s="193"/>
      <c r="BS8" s="193"/>
      <c r="BT8" s="193"/>
      <c r="BU8" s="193"/>
      <c r="BV8" s="193"/>
      <c r="BW8" s="193"/>
      <c r="BX8" s="193"/>
      <c r="BY8" s="193"/>
      <c r="BZ8" s="193"/>
    </row>
    <row r="9" spans="1:78" ht="12">
      <c r="A9" s="288"/>
      <c r="B9" s="204" t="str">
        <f>CALCULATIONS!A7</f>
        <v>Cardboard</v>
      </c>
      <c r="C9" s="203" t="str">
        <f>IF(CALCULATIONS!F7="","",CALCULATIONS!F7/CALCULATIONS!F$44)</f>
        <v/>
      </c>
      <c r="D9" s="203" t="str">
        <f>IF(CALCULATIONS!G7="","",CALCULATIONS!G7/CALCULATIONS!G$44)</f>
        <v/>
      </c>
      <c r="E9" s="203" t="str">
        <f>IF(CALCULATIONS!H7="","",CALCULATIONS!H7/CALCULATIONS!H$44)</f>
        <v/>
      </c>
      <c r="F9" s="203" t="str">
        <f>IF(CALCULATIONS!I7="","",CALCULATIONS!I7/CALCULATIONS!I$44)</f>
        <v/>
      </c>
      <c r="G9" s="203" t="str">
        <f>IF(CALCULATIONS!J7="","",CALCULATIONS!J7/CALCULATIONS!J$44)</f>
        <v/>
      </c>
      <c r="H9" s="203" t="str">
        <f>IF(CALCULATIONS!K7="","",CALCULATIONS!K7/CALCULATIONS!K$44)</f>
        <v/>
      </c>
      <c r="I9" s="203" t="str">
        <f>IF(CALCULATIONS!L7="","",CALCULATIONS!L7/CALCULATIONS!L$44)</f>
        <v/>
      </c>
      <c r="J9" s="203" t="str">
        <f>IF(CALCULATIONS!M7="","",CALCULATIONS!M7/CALCULATIONS!M$44)</f>
        <v/>
      </c>
      <c r="K9" s="203" t="str">
        <f>IF(CALCULATIONS!N7="","",CALCULATIONS!N7/CALCULATIONS!N$44)</f>
        <v/>
      </c>
      <c r="L9" s="203" t="str">
        <f>IF(CALCULATIONS!O7="","",CALCULATIONS!O7/CALCULATIONS!O$44)</f>
        <v/>
      </c>
      <c r="M9" s="203" t="str">
        <f>IF(CALCULATIONS!P7="","",CALCULATIONS!P7/CALCULATIONS!P$44)</f>
        <v/>
      </c>
      <c r="N9" s="203" t="str">
        <f>IF(CALCULATIONS!Q7="","",CALCULATIONS!Q7/CALCULATIONS!Q$44)</f>
        <v/>
      </c>
      <c r="O9" s="203" t="str">
        <f>IF(CALCULATIONS!R7="","",CALCULATIONS!R7/CALCULATIONS!R$44)</f>
        <v/>
      </c>
      <c r="P9" s="203" t="str">
        <f>IF(CALCULATIONS!S7="","",CALCULATIONS!S7/CALCULATIONS!S$44)</f>
        <v/>
      </c>
      <c r="Q9" s="203" t="str">
        <f>IF(CALCULATIONS!T7="","",CALCULATIONS!T7/CALCULATIONS!T$44)</f>
        <v/>
      </c>
      <c r="R9" s="203" t="str">
        <f>IF(CALCULATIONS!U7="","",CALCULATIONS!U7/CALCULATIONS!U$44)</f>
        <v/>
      </c>
      <c r="S9" s="203" t="str">
        <f>IF(CALCULATIONS!V7="","",CALCULATIONS!V7/CALCULATIONS!V$44)</f>
        <v/>
      </c>
      <c r="T9" s="203" t="str">
        <f>IF(CALCULATIONS!W7="","",CALCULATIONS!W7/CALCULATIONS!W$44)</f>
        <v/>
      </c>
      <c r="U9" s="203" t="str">
        <f>IF(CALCULATIONS!X7="","",CALCULATIONS!X7/CALCULATIONS!X$44)</f>
        <v/>
      </c>
      <c r="V9" s="203" t="str">
        <f>IF(CALCULATIONS!Y7="","",CALCULATIONS!Y7/CALCULATIONS!Y$44)</f>
        <v/>
      </c>
      <c r="W9" s="203" t="str">
        <f>IF(CALCULATIONS!Z7="","",CALCULATIONS!Z7/CALCULATIONS!Z$44)</f>
        <v/>
      </c>
      <c r="X9" s="203" t="str">
        <f>IF(CALCULATIONS!AA7="","",CALCULATIONS!AA7/CALCULATIONS!AA$44)</f>
        <v/>
      </c>
      <c r="Y9" s="203" t="str">
        <f>IF(CALCULATIONS!AB7="","",CALCULATIONS!AB7/CALCULATIONS!AB$44)</f>
        <v/>
      </c>
      <c r="Z9" s="203" t="str">
        <f>IF(CALCULATIONS!AC7="","",CALCULATIONS!AC7/CALCULATIONS!AC$44)</f>
        <v/>
      </c>
      <c r="AA9" s="203" t="str">
        <f>IF(CALCULATIONS!AD7="","",CALCULATIONS!AD7/CALCULATIONS!AD$44)</f>
        <v/>
      </c>
      <c r="AB9" s="191"/>
      <c r="AC9" s="191"/>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197"/>
      <c r="BO9" s="197"/>
      <c r="BP9" s="197"/>
      <c r="BQ9" s="197"/>
      <c r="BR9" s="197"/>
      <c r="BS9" s="197"/>
      <c r="BT9" s="197"/>
      <c r="BU9" s="197"/>
      <c r="BV9" s="197"/>
      <c r="BW9" s="197"/>
      <c r="BX9" s="197"/>
      <c r="BY9" s="197"/>
      <c r="BZ9" s="197"/>
    </row>
    <row r="10" spans="1:78" ht="16.5" customHeight="1">
      <c r="A10" s="288"/>
      <c r="B10" s="204" t="str">
        <f>CALCULATIONS!A11</f>
        <v>Recyclable plastics</v>
      </c>
      <c r="C10" s="203" t="str">
        <f>IF(CALCULATIONS!F11="","",CALCULATIONS!F11/CALCULATIONS!F$44)</f>
        <v/>
      </c>
      <c r="D10" s="203" t="str">
        <f>IF(CALCULATIONS!G11="","",CALCULATIONS!G11/CALCULATIONS!G$44)</f>
        <v/>
      </c>
      <c r="E10" s="203" t="str">
        <f>IF(CALCULATIONS!H11="","",CALCULATIONS!H11/CALCULATIONS!H$44)</f>
        <v/>
      </c>
      <c r="F10" s="203" t="str">
        <f>IF(CALCULATIONS!I11="","",CALCULATIONS!I11/CALCULATIONS!I$44)</f>
        <v/>
      </c>
      <c r="G10" s="203" t="str">
        <f>IF(CALCULATIONS!J11="","",CALCULATIONS!J11/CALCULATIONS!J$44)</f>
        <v/>
      </c>
      <c r="H10" s="203" t="str">
        <f>IF(CALCULATIONS!K11="","",CALCULATIONS!K11/CALCULATIONS!K$44)</f>
        <v/>
      </c>
      <c r="I10" s="203" t="str">
        <f>IF(CALCULATIONS!L11="","",CALCULATIONS!L11/CALCULATIONS!L$44)</f>
        <v/>
      </c>
      <c r="J10" s="203" t="str">
        <f>IF(CALCULATIONS!M11="","",CALCULATIONS!M11/CALCULATIONS!M$44)</f>
        <v/>
      </c>
      <c r="K10" s="203" t="str">
        <f>IF(CALCULATIONS!N11="","",CALCULATIONS!N11/CALCULATIONS!N$44)</f>
        <v/>
      </c>
      <c r="L10" s="203" t="str">
        <f>IF(CALCULATIONS!O11="","",CALCULATIONS!O11/CALCULATIONS!O$44)</f>
        <v/>
      </c>
      <c r="M10" s="203" t="str">
        <f>IF(CALCULATIONS!P11="","",CALCULATIONS!P11/CALCULATIONS!P$44)</f>
        <v/>
      </c>
      <c r="N10" s="203" t="str">
        <f>IF(CALCULATIONS!Q11="","",CALCULATIONS!Q11/CALCULATIONS!Q$44)</f>
        <v/>
      </c>
      <c r="O10" s="203" t="str">
        <f>IF(CALCULATIONS!R11="","",CALCULATIONS!R11/CALCULATIONS!R$44)</f>
        <v/>
      </c>
      <c r="P10" s="203" t="str">
        <f>IF(CALCULATIONS!S11="","",CALCULATIONS!S11/CALCULATIONS!S$44)</f>
        <v/>
      </c>
      <c r="Q10" s="203" t="str">
        <f>IF(CALCULATIONS!T11="","",CALCULATIONS!T11/CALCULATIONS!T$44)</f>
        <v/>
      </c>
      <c r="R10" s="203" t="str">
        <f>IF(CALCULATIONS!U11="","",CALCULATIONS!U11/CALCULATIONS!U$44)</f>
        <v/>
      </c>
      <c r="S10" s="203" t="str">
        <f>IF(CALCULATIONS!V11="","",CALCULATIONS!V11/CALCULATIONS!V$44)</f>
        <v/>
      </c>
      <c r="T10" s="203" t="str">
        <f>IF(CALCULATIONS!W11="","",CALCULATIONS!W11/CALCULATIONS!W$44)</f>
        <v/>
      </c>
      <c r="U10" s="203" t="str">
        <f>IF(CALCULATIONS!X11="","",CALCULATIONS!X11/CALCULATIONS!X$44)</f>
        <v/>
      </c>
      <c r="V10" s="203" t="str">
        <f>IF(CALCULATIONS!Y11="","",CALCULATIONS!Y11/CALCULATIONS!Y$44)</f>
        <v/>
      </c>
      <c r="W10" s="203" t="str">
        <f>IF(CALCULATIONS!Z11="","",CALCULATIONS!Z11/CALCULATIONS!Z$44)</f>
        <v/>
      </c>
      <c r="X10" s="203" t="str">
        <f>IF(CALCULATIONS!AA11="","",CALCULATIONS!AA11/CALCULATIONS!AA$44)</f>
        <v/>
      </c>
      <c r="Y10" s="203" t="str">
        <f>IF(CALCULATIONS!AB11="","",CALCULATIONS!AB11/CALCULATIONS!AB$44)</f>
        <v/>
      </c>
      <c r="Z10" s="203" t="str">
        <f>IF(CALCULATIONS!AC11="","",CALCULATIONS!AC11/CALCULATIONS!AC$44)</f>
        <v/>
      </c>
      <c r="AA10" s="203" t="str">
        <f>IF(CALCULATIONS!AD11="","",CALCULATIONS!AD11/CALCULATIONS!AD$44)</f>
        <v/>
      </c>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7"/>
      <c r="BJ10" s="197"/>
      <c r="BK10" s="197"/>
      <c r="BL10" s="197"/>
      <c r="BM10" s="197"/>
      <c r="BN10" s="197"/>
      <c r="BO10" s="197"/>
      <c r="BP10" s="197"/>
      <c r="BQ10" s="197"/>
      <c r="BR10" s="197"/>
      <c r="BS10" s="197"/>
      <c r="BT10" s="197"/>
      <c r="BU10" s="197"/>
      <c r="BV10" s="197"/>
      <c r="BW10" s="197"/>
      <c r="BX10" s="197"/>
      <c r="BY10" s="197"/>
      <c r="BZ10" s="197"/>
    </row>
    <row r="11" spans="1:78" ht="16.5" customHeight="1">
      <c r="A11" s="288"/>
      <c r="B11" s="204" t="str">
        <f>CALCULATIONS!A9</f>
        <v>Glass</v>
      </c>
      <c r="C11" s="203" t="str">
        <f>IF(CALCULATIONS!F9="","",CALCULATIONS!F9/CALCULATIONS!F$44)</f>
        <v/>
      </c>
      <c r="D11" s="203" t="str">
        <f>IF(CALCULATIONS!G9="","",CALCULATIONS!G9/CALCULATIONS!G$44)</f>
        <v/>
      </c>
      <c r="E11" s="203" t="str">
        <f>IF(CALCULATIONS!H9="","",CALCULATIONS!H9/CALCULATIONS!H$44)</f>
        <v/>
      </c>
      <c r="F11" s="203" t="str">
        <f>IF(CALCULATIONS!I9="","",CALCULATIONS!I9/CALCULATIONS!I$44)</f>
        <v/>
      </c>
      <c r="G11" s="203" t="str">
        <f>IF(CALCULATIONS!J9="","",CALCULATIONS!J9/CALCULATIONS!J$44)</f>
        <v/>
      </c>
      <c r="H11" s="203" t="str">
        <f>IF(CALCULATIONS!K9="","",CALCULATIONS!K9/CALCULATIONS!K$44)</f>
        <v/>
      </c>
      <c r="I11" s="203" t="str">
        <f>IF(CALCULATIONS!L9="","",CALCULATIONS!L9/CALCULATIONS!L$44)</f>
        <v/>
      </c>
      <c r="J11" s="203" t="str">
        <f>IF(CALCULATIONS!M9="","",CALCULATIONS!M9/CALCULATIONS!M$44)</f>
        <v/>
      </c>
      <c r="K11" s="203" t="str">
        <f>IF(CALCULATIONS!N9="","",CALCULATIONS!N9/CALCULATIONS!N$44)</f>
        <v/>
      </c>
      <c r="L11" s="203" t="str">
        <f>IF(CALCULATIONS!O9="","",CALCULATIONS!O9/CALCULATIONS!O$44)</f>
        <v/>
      </c>
      <c r="M11" s="203" t="str">
        <f>IF(CALCULATIONS!P9="","",CALCULATIONS!P9/CALCULATIONS!P$44)</f>
        <v/>
      </c>
      <c r="N11" s="203" t="str">
        <f>IF(CALCULATIONS!Q9="","",CALCULATIONS!Q9/CALCULATIONS!Q$44)</f>
        <v/>
      </c>
      <c r="O11" s="203" t="str">
        <f>IF(CALCULATIONS!R9="","",CALCULATIONS!R9/CALCULATIONS!R$44)</f>
        <v/>
      </c>
      <c r="P11" s="203" t="str">
        <f>IF(CALCULATIONS!S9="","",CALCULATIONS!S9/CALCULATIONS!S$44)</f>
        <v/>
      </c>
      <c r="Q11" s="203" t="str">
        <f>IF(CALCULATIONS!T9="","",CALCULATIONS!T9/CALCULATIONS!T$44)</f>
        <v/>
      </c>
      <c r="R11" s="203" t="str">
        <f>IF(CALCULATIONS!U9="","",CALCULATIONS!U9/CALCULATIONS!U$44)</f>
        <v/>
      </c>
      <c r="S11" s="203" t="str">
        <f>IF(CALCULATIONS!V9="","",CALCULATIONS!V9/CALCULATIONS!V$44)</f>
        <v/>
      </c>
      <c r="T11" s="203" t="str">
        <f>IF(CALCULATIONS!W9="","",CALCULATIONS!W9/CALCULATIONS!W$44)</f>
        <v/>
      </c>
      <c r="U11" s="203" t="str">
        <f>IF(CALCULATIONS!X9="","",CALCULATIONS!X9/CALCULATIONS!X$44)</f>
        <v/>
      </c>
      <c r="V11" s="203" t="str">
        <f>IF(CALCULATIONS!Y9="","",CALCULATIONS!Y9/CALCULATIONS!Y$44)</f>
        <v/>
      </c>
      <c r="W11" s="203" t="str">
        <f>IF(CALCULATIONS!Z9="","",CALCULATIONS!Z9/CALCULATIONS!Z$44)</f>
        <v/>
      </c>
      <c r="X11" s="203" t="str">
        <f>IF(CALCULATIONS!AA9="","",CALCULATIONS!AA9/CALCULATIONS!AA$44)</f>
        <v/>
      </c>
      <c r="Y11" s="203" t="str">
        <f>IF(CALCULATIONS!AB9="","",CALCULATIONS!AB9/CALCULATIONS!AB$44)</f>
        <v/>
      </c>
      <c r="Z11" s="203" t="str">
        <f>IF(CALCULATIONS!AC9="","",CALCULATIONS!AC9/CALCULATIONS!AC$44)</f>
        <v/>
      </c>
      <c r="AA11" s="203" t="str">
        <f>IF(CALCULATIONS!AD9="","",CALCULATIONS!AD9/CALCULATIONS!AD$44)</f>
        <v/>
      </c>
      <c r="AB11" s="191"/>
      <c r="AC11" s="191"/>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197"/>
      <c r="BI11" s="197"/>
      <c r="BJ11" s="197"/>
      <c r="BK11" s="197"/>
      <c r="BL11" s="197"/>
      <c r="BM11" s="197"/>
      <c r="BN11" s="197"/>
      <c r="BO11" s="197"/>
      <c r="BP11" s="197"/>
      <c r="BQ11" s="197"/>
      <c r="BR11" s="197"/>
      <c r="BS11" s="197"/>
      <c r="BT11" s="197"/>
      <c r="BU11" s="197"/>
      <c r="BV11" s="197"/>
      <c r="BW11" s="197"/>
      <c r="BX11" s="197"/>
      <c r="BY11" s="197"/>
      <c r="BZ11" s="197"/>
    </row>
    <row r="12" spans="1:78" ht="16.5" customHeight="1">
      <c r="A12" s="288"/>
      <c r="B12" s="204" t="str">
        <f>CALCULATIONS!A14</f>
        <v>Recyclable metal</v>
      </c>
      <c r="C12" s="203" t="str">
        <f>IF(CALCULATIONS!F14="","",CALCULATIONS!F14/CALCULATIONS!F$44)</f>
        <v/>
      </c>
      <c r="D12" s="203" t="str">
        <f>IF(CALCULATIONS!G14="","",CALCULATIONS!G14/CALCULATIONS!G$44)</f>
        <v/>
      </c>
      <c r="E12" s="203" t="str">
        <f>IF(CALCULATIONS!H14="","",CALCULATIONS!H14/CALCULATIONS!H$44)</f>
        <v/>
      </c>
      <c r="F12" s="203" t="str">
        <f>IF(CALCULATIONS!I14="","",CALCULATIONS!I14/CALCULATIONS!I$44)</f>
        <v/>
      </c>
      <c r="G12" s="203" t="str">
        <f>IF(CALCULATIONS!J14="","",CALCULATIONS!J14/CALCULATIONS!J$44)</f>
        <v/>
      </c>
      <c r="H12" s="203" t="str">
        <f>IF(CALCULATIONS!K14="","",CALCULATIONS!K14/CALCULATIONS!K$44)</f>
        <v/>
      </c>
      <c r="I12" s="203" t="str">
        <f>IF(CALCULATIONS!L14="","",CALCULATIONS!L14/CALCULATIONS!L$44)</f>
        <v/>
      </c>
      <c r="J12" s="203" t="str">
        <f>IF(CALCULATIONS!M14="","",CALCULATIONS!M14/CALCULATIONS!M$44)</f>
        <v/>
      </c>
      <c r="K12" s="203" t="str">
        <f>IF(CALCULATIONS!N14="","",CALCULATIONS!N14/CALCULATIONS!N$44)</f>
        <v/>
      </c>
      <c r="L12" s="203" t="str">
        <f>IF(CALCULATIONS!O14="","",CALCULATIONS!O14/CALCULATIONS!O$44)</f>
        <v/>
      </c>
      <c r="M12" s="203" t="str">
        <f>IF(CALCULATIONS!P14="","",CALCULATIONS!P14/CALCULATIONS!P$44)</f>
        <v/>
      </c>
      <c r="N12" s="203" t="str">
        <f>IF(CALCULATIONS!Q14="","",CALCULATIONS!Q14/CALCULATIONS!Q$44)</f>
        <v/>
      </c>
      <c r="O12" s="203" t="str">
        <f>IF(CALCULATIONS!R14="","",CALCULATIONS!R14/CALCULATIONS!R$44)</f>
        <v/>
      </c>
      <c r="P12" s="203" t="str">
        <f>IF(CALCULATIONS!S14="","",CALCULATIONS!S14/CALCULATIONS!S$44)</f>
        <v/>
      </c>
      <c r="Q12" s="203" t="str">
        <f>IF(CALCULATIONS!T14="","",CALCULATIONS!T14/CALCULATIONS!T$44)</f>
        <v/>
      </c>
      <c r="R12" s="203" t="str">
        <f>IF(CALCULATIONS!U14="","",CALCULATIONS!U14/CALCULATIONS!U$44)</f>
        <v/>
      </c>
      <c r="S12" s="203" t="str">
        <f>IF(CALCULATIONS!V14="","",CALCULATIONS!V14/CALCULATIONS!V$44)</f>
        <v/>
      </c>
      <c r="T12" s="203" t="str">
        <f>IF(CALCULATIONS!W14="","",CALCULATIONS!W14/CALCULATIONS!W$44)</f>
        <v/>
      </c>
      <c r="U12" s="203" t="str">
        <f>IF(CALCULATIONS!X14="","",CALCULATIONS!X14/CALCULATIONS!X$44)</f>
        <v/>
      </c>
      <c r="V12" s="203" t="str">
        <f>IF(CALCULATIONS!Y14="","",CALCULATIONS!Y14/CALCULATIONS!Y$44)</f>
        <v/>
      </c>
      <c r="W12" s="203" t="str">
        <f>IF(CALCULATIONS!Z14="","",CALCULATIONS!Z14/CALCULATIONS!Z$44)</f>
        <v/>
      </c>
      <c r="X12" s="203" t="str">
        <f>IF(CALCULATIONS!AA14="","",CALCULATIONS!AA14/CALCULATIONS!AA$44)</f>
        <v/>
      </c>
      <c r="Y12" s="203" t="str">
        <f>IF(CALCULATIONS!AB14="","",CALCULATIONS!AB14/CALCULATIONS!AB$44)</f>
        <v/>
      </c>
      <c r="Z12" s="203" t="str">
        <f>IF(CALCULATIONS!AC14="","",CALCULATIONS!AC14/CALCULATIONS!AC$44)</f>
        <v/>
      </c>
      <c r="AA12" s="203" t="str">
        <f>IF(CALCULATIONS!AD14="","",CALCULATIONS!AD14/CALCULATIONS!AD$44)</f>
        <v/>
      </c>
      <c r="AB12" s="191"/>
      <c r="AC12" s="191"/>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197"/>
      <c r="BK12" s="197"/>
      <c r="BL12" s="197"/>
      <c r="BM12" s="197"/>
      <c r="BN12" s="197"/>
      <c r="BO12" s="197"/>
      <c r="BP12" s="197"/>
      <c r="BQ12" s="197"/>
      <c r="BR12" s="197"/>
      <c r="BS12" s="197"/>
      <c r="BT12" s="197"/>
      <c r="BU12" s="197"/>
      <c r="BV12" s="197"/>
      <c r="BW12" s="197"/>
      <c r="BX12" s="197"/>
      <c r="BY12" s="197"/>
      <c r="BZ12" s="197"/>
    </row>
    <row r="13" spans="1:78" ht="16.5" customHeight="1">
      <c r="A13" s="288"/>
      <c r="B13" s="204" t="str">
        <f>CALCULATIONS!A26</f>
        <v>Tetra Pakpackaging</v>
      </c>
      <c r="C13" s="203" t="str">
        <f>IF(CALCULATIONS!F26="","",CALCULATIONS!F26/CALCULATIONS!F$44)</f>
        <v/>
      </c>
      <c r="D13" s="203" t="str">
        <f>IF(CALCULATIONS!G26="","",CALCULATIONS!G26/CALCULATIONS!G$44)</f>
        <v/>
      </c>
      <c r="E13" s="203" t="str">
        <f>IF(CALCULATIONS!H26="","",CALCULATIONS!H26/CALCULATIONS!H$44)</f>
        <v/>
      </c>
      <c r="F13" s="203" t="str">
        <f>IF(CALCULATIONS!I26="","",CALCULATIONS!I26/CALCULATIONS!I$44)</f>
        <v/>
      </c>
      <c r="G13" s="203" t="str">
        <f>IF(CALCULATIONS!J26="","",CALCULATIONS!J26/CALCULATIONS!J$44)</f>
        <v/>
      </c>
      <c r="H13" s="203" t="str">
        <f>IF(CALCULATIONS!K26="","",CALCULATIONS!K26/CALCULATIONS!K$44)</f>
        <v/>
      </c>
      <c r="I13" s="203" t="str">
        <f>IF(CALCULATIONS!L26="","",CALCULATIONS!L26/CALCULATIONS!L$44)</f>
        <v/>
      </c>
      <c r="J13" s="203" t="str">
        <f>IF(CALCULATIONS!M26="","",CALCULATIONS!M26/CALCULATIONS!M$44)</f>
        <v/>
      </c>
      <c r="K13" s="203" t="str">
        <f>IF(CALCULATIONS!N26="","",CALCULATIONS!N26/CALCULATIONS!N$44)</f>
        <v/>
      </c>
      <c r="L13" s="203" t="str">
        <f>IF(CALCULATIONS!O26="","",CALCULATIONS!O26/CALCULATIONS!O$44)</f>
        <v/>
      </c>
      <c r="M13" s="203" t="str">
        <f>IF(CALCULATIONS!P26="","",CALCULATIONS!P26/CALCULATIONS!P$44)</f>
        <v/>
      </c>
      <c r="N13" s="203" t="str">
        <f>IF(CALCULATIONS!Q26="","",CALCULATIONS!Q26/CALCULATIONS!Q$44)</f>
        <v/>
      </c>
      <c r="O13" s="203" t="str">
        <f>IF(CALCULATIONS!R26="","",CALCULATIONS!R26/CALCULATIONS!R$44)</f>
        <v/>
      </c>
      <c r="P13" s="203" t="str">
        <f>IF(CALCULATIONS!S26="","",CALCULATIONS!S26/CALCULATIONS!S$44)</f>
        <v/>
      </c>
      <c r="Q13" s="203" t="str">
        <f>IF(CALCULATIONS!T26="","",CALCULATIONS!T26/CALCULATIONS!T$44)</f>
        <v/>
      </c>
      <c r="R13" s="203" t="str">
        <f>IF(CALCULATIONS!U26="","",CALCULATIONS!U26/CALCULATIONS!U$44)</f>
        <v/>
      </c>
      <c r="S13" s="203" t="str">
        <f>IF(CALCULATIONS!V26="","",CALCULATIONS!V26/CALCULATIONS!V$44)</f>
        <v/>
      </c>
      <c r="T13" s="203" t="str">
        <f>IF(CALCULATIONS!W26="","",CALCULATIONS!W26/CALCULATIONS!W$44)</f>
        <v/>
      </c>
      <c r="U13" s="203" t="str">
        <f>IF(CALCULATIONS!X26="","",CALCULATIONS!X26/CALCULATIONS!X$44)</f>
        <v/>
      </c>
      <c r="V13" s="203" t="str">
        <f>IF(CALCULATIONS!Y26="","",CALCULATIONS!Y26/CALCULATIONS!Y$44)</f>
        <v/>
      </c>
      <c r="W13" s="203" t="str">
        <f>IF(CALCULATIONS!Z26="","",CALCULATIONS!Z26/CALCULATIONS!Z$44)</f>
        <v/>
      </c>
      <c r="X13" s="203" t="str">
        <f>IF(CALCULATIONS!AA26="","",CALCULATIONS!AA26/CALCULATIONS!AA$44)</f>
        <v/>
      </c>
      <c r="Y13" s="203" t="str">
        <f>IF(CALCULATIONS!AB26="","",CALCULATIONS!AB26/CALCULATIONS!AB$44)</f>
        <v/>
      </c>
      <c r="Z13" s="203" t="str">
        <f>IF(CALCULATIONS!AC26="","",CALCULATIONS!AC26/CALCULATIONS!AC$44)</f>
        <v/>
      </c>
      <c r="AA13" s="203" t="str">
        <f>IF(CALCULATIONS!AD26="","",CALCULATIONS!AD26/CALCULATIONS!AD$44)</f>
        <v/>
      </c>
      <c r="AB13" s="191"/>
      <c r="AC13" s="191"/>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row>
    <row r="14" spans="1:78" ht="16.5" customHeight="1">
      <c r="A14" s="288"/>
      <c r="B14" s="204" t="str">
        <f>CALCULATIONS!A42</f>
        <v>Ink cartridges</v>
      </c>
      <c r="C14" s="203" t="str">
        <f>IF(CALCULATIONS!F42="","",CALCULATIONS!F42/CALCULATIONS!F$44)</f>
        <v/>
      </c>
      <c r="D14" s="203" t="str">
        <f>IF(CALCULATIONS!G42="","",CALCULATIONS!G42/CALCULATIONS!G$44)</f>
        <v/>
      </c>
      <c r="E14" s="203" t="str">
        <f>IF(CALCULATIONS!H42="","",CALCULATIONS!H42/CALCULATIONS!H$44)</f>
        <v/>
      </c>
      <c r="F14" s="203" t="str">
        <f>IF(CALCULATIONS!I42="","",CALCULATIONS!I42/CALCULATIONS!I$44)</f>
        <v/>
      </c>
      <c r="G14" s="203" t="str">
        <f>IF(CALCULATIONS!J42="","",CALCULATIONS!J42/CALCULATIONS!J$44)</f>
        <v/>
      </c>
      <c r="H14" s="203" t="str">
        <f>IF(CALCULATIONS!K42="","",CALCULATIONS!K42/CALCULATIONS!K$44)</f>
        <v/>
      </c>
      <c r="I14" s="203" t="str">
        <f>IF(CALCULATIONS!L42="","",CALCULATIONS!L42/CALCULATIONS!L$44)</f>
        <v/>
      </c>
      <c r="J14" s="203" t="str">
        <f>IF(CALCULATIONS!M42="","",CALCULATIONS!M42/CALCULATIONS!M$44)</f>
        <v/>
      </c>
      <c r="K14" s="203" t="str">
        <f>IF(CALCULATIONS!N42="","",CALCULATIONS!N42/CALCULATIONS!N$44)</f>
        <v/>
      </c>
      <c r="L14" s="203" t="str">
        <f>IF(CALCULATIONS!O42="","",CALCULATIONS!O42/CALCULATIONS!O$44)</f>
        <v/>
      </c>
      <c r="M14" s="203" t="str">
        <f>IF(CALCULATIONS!P42="","",CALCULATIONS!P42/CALCULATIONS!P$44)</f>
        <v/>
      </c>
      <c r="N14" s="203" t="str">
        <f>IF(CALCULATIONS!Q42="","",CALCULATIONS!Q42/CALCULATIONS!Q$44)</f>
        <v/>
      </c>
      <c r="O14" s="203" t="str">
        <f>IF(CALCULATIONS!R42="","",CALCULATIONS!R42/CALCULATIONS!R$44)</f>
        <v/>
      </c>
      <c r="P14" s="203" t="str">
        <f>IF(CALCULATIONS!S42="","",CALCULATIONS!S42/CALCULATIONS!S$44)</f>
        <v/>
      </c>
      <c r="Q14" s="203" t="str">
        <f>IF(CALCULATIONS!T42="","",CALCULATIONS!T42/CALCULATIONS!T$44)</f>
        <v/>
      </c>
      <c r="R14" s="203" t="str">
        <f>IF(CALCULATIONS!U42="","",CALCULATIONS!U42/CALCULATIONS!U$44)</f>
        <v/>
      </c>
      <c r="S14" s="203" t="str">
        <f>IF(CALCULATIONS!V42="","",CALCULATIONS!V42/CALCULATIONS!V$44)</f>
        <v/>
      </c>
      <c r="T14" s="203" t="str">
        <f>IF(CALCULATIONS!W42="","",CALCULATIONS!W42/CALCULATIONS!W$44)</f>
        <v/>
      </c>
      <c r="U14" s="203" t="str">
        <f>IF(CALCULATIONS!X42="","",CALCULATIONS!X42/CALCULATIONS!X$44)</f>
        <v/>
      </c>
      <c r="V14" s="203" t="str">
        <f>IF(CALCULATIONS!Y42="","",CALCULATIONS!Y42/CALCULATIONS!Y$44)</f>
        <v/>
      </c>
      <c r="W14" s="203" t="str">
        <f>IF(CALCULATIONS!Z42="","",CALCULATIONS!Z42/CALCULATIONS!Z$44)</f>
        <v/>
      </c>
      <c r="X14" s="203" t="str">
        <f>IF(CALCULATIONS!AA42="","",CALCULATIONS!AA42/CALCULATIONS!AA$44)</f>
        <v/>
      </c>
      <c r="Y14" s="203" t="str">
        <f>IF(CALCULATIONS!AB42="","",CALCULATIONS!AB42/CALCULATIONS!AB$44)</f>
        <v/>
      </c>
      <c r="Z14" s="203" t="str">
        <f>IF(CALCULATIONS!AC42="","",CALCULATIONS!AC42/CALCULATIONS!AC$44)</f>
        <v/>
      </c>
      <c r="AA14" s="203" t="str">
        <f>IF(CALCULATIONS!AD42="","",CALCULATIONS!AD42/CALCULATIONS!AD$44)</f>
        <v/>
      </c>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97"/>
      <c r="BV14" s="197"/>
      <c r="BW14" s="197"/>
      <c r="BX14" s="197"/>
      <c r="BY14" s="197"/>
      <c r="BZ14" s="197"/>
    </row>
    <row r="15" spans="1:78" ht="16.5" customHeight="1">
      <c r="A15" s="289"/>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197"/>
      <c r="BN15" s="197"/>
      <c r="BO15" s="197"/>
      <c r="BP15" s="197"/>
      <c r="BQ15" s="197"/>
      <c r="BR15" s="197"/>
      <c r="BS15" s="197"/>
      <c r="BT15" s="197"/>
      <c r="BU15" s="197"/>
      <c r="BV15" s="197"/>
      <c r="BW15" s="197"/>
      <c r="BX15" s="197"/>
      <c r="BY15" s="197"/>
      <c r="BZ15" s="197"/>
    </row>
    <row r="16" spans="1:78" ht="12">
      <c r="A16" s="288" t="s">
        <v>74</v>
      </c>
      <c r="B16" s="204" t="str">
        <f>CALCULATIONS!A12</f>
        <v>Plastic film</v>
      </c>
      <c r="C16" s="203" t="str">
        <f>IF(CALCULATIONS!F12="","",CALCULATIONS!F12/CALCULATIONS!F$44)</f>
        <v/>
      </c>
      <c r="D16" s="203" t="str">
        <f>IF(CALCULATIONS!G12="","",CALCULATIONS!G12/CALCULATIONS!G$44)</f>
        <v/>
      </c>
      <c r="E16" s="203" t="str">
        <f>IF(CALCULATIONS!H12="","",CALCULATIONS!H12/CALCULATIONS!H$44)</f>
        <v/>
      </c>
      <c r="F16" s="203" t="str">
        <f>IF(CALCULATIONS!I12="","",CALCULATIONS!I12/CALCULATIONS!I$44)</f>
        <v/>
      </c>
      <c r="G16" s="203" t="str">
        <f>IF(CALCULATIONS!J12="","",CALCULATIONS!J12/CALCULATIONS!J$44)</f>
        <v/>
      </c>
      <c r="H16" s="203" t="str">
        <f>IF(CALCULATIONS!K12="","",CALCULATIONS!K12/CALCULATIONS!K$44)</f>
        <v/>
      </c>
      <c r="I16" s="203" t="str">
        <f>IF(CALCULATIONS!L12="","",CALCULATIONS!L12/CALCULATIONS!L$44)</f>
        <v/>
      </c>
      <c r="J16" s="203" t="str">
        <f>IF(CALCULATIONS!M12="","",CALCULATIONS!M12/CALCULATIONS!M$44)</f>
        <v/>
      </c>
      <c r="K16" s="203" t="str">
        <f>IF(CALCULATIONS!N12="","",CALCULATIONS!N12/CALCULATIONS!N$44)</f>
        <v/>
      </c>
      <c r="L16" s="203" t="str">
        <f>IF(CALCULATIONS!O12="","",CALCULATIONS!O12/CALCULATIONS!O$44)</f>
        <v/>
      </c>
      <c r="M16" s="203" t="str">
        <f>IF(CALCULATIONS!P12="","",CALCULATIONS!P12/CALCULATIONS!P$44)</f>
        <v/>
      </c>
      <c r="N16" s="203" t="str">
        <f>IF(CALCULATIONS!Q12="","",CALCULATIONS!Q12/CALCULATIONS!Q$44)</f>
        <v/>
      </c>
      <c r="O16" s="203" t="str">
        <f>IF(CALCULATIONS!R12="","",CALCULATIONS!R12/CALCULATIONS!R$44)</f>
        <v/>
      </c>
      <c r="P16" s="203" t="str">
        <f>IF(CALCULATIONS!S12="","",CALCULATIONS!S12/CALCULATIONS!S$44)</f>
        <v/>
      </c>
      <c r="Q16" s="203" t="str">
        <f>IF(CALCULATIONS!T12="","",CALCULATIONS!T12/CALCULATIONS!T$44)</f>
        <v/>
      </c>
      <c r="R16" s="203" t="str">
        <f>IF(CALCULATIONS!U12="","",CALCULATIONS!U12/CALCULATIONS!U$44)</f>
        <v/>
      </c>
      <c r="S16" s="203" t="str">
        <f>IF(CALCULATIONS!V12="","",CALCULATIONS!V12/CALCULATIONS!V$44)</f>
        <v/>
      </c>
      <c r="T16" s="203" t="str">
        <f>IF(CALCULATIONS!W12="","",CALCULATIONS!W12/CALCULATIONS!W$44)</f>
        <v/>
      </c>
      <c r="U16" s="203" t="str">
        <f>IF(CALCULATIONS!X12="","",CALCULATIONS!X12/CALCULATIONS!X$44)</f>
        <v/>
      </c>
      <c r="V16" s="203" t="str">
        <f>IF(CALCULATIONS!Y12="","",CALCULATIONS!Y12/CALCULATIONS!Y$44)</f>
        <v/>
      </c>
      <c r="W16" s="203" t="str">
        <f>IF(CALCULATIONS!Z12="","",CALCULATIONS!Z12/CALCULATIONS!Z$44)</f>
        <v/>
      </c>
      <c r="X16" s="203" t="str">
        <f>IF(CALCULATIONS!AA12="","",CALCULATIONS!AA12/CALCULATIONS!AA$44)</f>
        <v/>
      </c>
      <c r="Y16" s="203" t="str">
        <f>IF(CALCULATIONS!AB12="","",CALCULATIONS!AB12/CALCULATIONS!AB$44)</f>
        <v/>
      </c>
      <c r="Z16" s="203" t="str">
        <f>IF(CALCULATIONS!AC12="","",CALCULATIONS!AC12/CALCULATIONS!AC$44)</f>
        <v/>
      </c>
      <c r="AA16" s="203" t="str">
        <f>IF(CALCULATIONS!AD12="","",CALCULATIONS!AD12/CALCULATIONS!AD$44)</f>
        <v/>
      </c>
      <c r="AB16" s="191"/>
      <c r="AC16" s="191"/>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c r="BF16" s="197"/>
      <c r="BG16" s="197"/>
      <c r="BH16" s="197"/>
      <c r="BI16" s="197"/>
      <c r="BJ16" s="197"/>
      <c r="BK16" s="197"/>
      <c r="BL16" s="197"/>
      <c r="BM16" s="197"/>
      <c r="BN16" s="197"/>
      <c r="BO16" s="197"/>
      <c r="BP16" s="197"/>
      <c r="BQ16" s="197"/>
      <c r="BR16" s="197"/>
      <c r="BS16" s="197"/>
      <c r="BT16" s="197"/>
      <c r="BU16" s="197"/>
      <c r="BV16" s="197"/>
      <c r="BW16" s="197"/>
      <c r="BX16" s="197"/>
      <c r="BY16" s="197"/>
      <c r="BZ16" s="197"/>
    </row>
    <row r="17" spans="1:78" ht="16.5" customHeight="1">
      <c r="A17" s="288"/>
      <c r="B17" s="204" t="str">
        <f>CALCULATIONS!A15</f>
        <v>Other metal waste</v>
      </c>
      <c r="C17" s="203" t="str">
        <f>IF(CALCULATIONS!F15="","",CALCULATIONS!F15/CALCULATIONS!F$44)</f>
        <v/>
      </c>
      <c r="D17" s="203" t="str">
        <f>IF(CALCULATIONS!G15="","",CALCULATIONS!G15/CALCULATIONS!G$44)</f>
        <v/>
      </c>
      <c r="E17" s="203" t="str">
        <f>IF(CALCULATIONS!H15="","",CALCULATIONS!H15/CALCULATIONS!H$44)</f>
        <v/>
      </c>
      <c r="F17" s="203" t="str">
        <f>IF(CALCULATIONS!I15="","",CALCULATIONS!I15/CALCULATIONS!I$44)</f>
        <v/>
      </c>
      <c r="G17" s="203" t="str">
        <f>IF(CALCULATIONS!J15="","",CALCULATIONS!J15/CALCULATIONS!J$44)</f>
        <v/>
      </c>
      <c r="H17" s="203" t="str">
        <f>IF(CALCULATIONS!K15="","",CALCULATIONS!K15/CALCULATIONS!K$44)</f>
        <v/>
      </c>
      <c r="I17" s="203" t="str">
        <f>IF(CALCULATIONS!L15="","",CALCULATIONS!L15/CALCULATIONS!L$44)</f>
        <v/>
      </c>
      <c r="J17" s="203" t="str">
        <f>IF(CALCULATIONS!M15="","",CALCULATIONS!M15/CALCULATIONS!M$44)</f>
        <v/>
      </c>
      <c r="K17" s="203" t="str">
        <f>IF(CALCULATIONS!N15="","",CALCULATIONS!N15/CALCULATIONS!N$44)</f>
        <v/>
      </c>
      <c r="L17" s="203" t="str">
        <f>IF(CALCULATIONS!O15="","",CALCULATIONS!O15/CALCULATIONS!O$44)</f>
        <v/>
      </c>
      <c r="M17" s="203" t="str">
        <f>IF(CALCULATIONS!P15="","",CALCULATIONS!P15/CALCULATIONS!P$44)</f>
        <v/>
      </c>
      <c r="N17" s="203" t="str">
        <f>IF(CALCULATIONS!Q15="","",CALCULATIONS!Q15/CALCULATIONS!Q$44)</f>
        <v/>
      </c>
      <c r="O17" s="203" t="str">
        <f>IF(CALCULATIONS!R15="","",CALCULATIONS!R15/CALCULATIONS!R$44)</f>
        <v/>
      </c>
      <c r="P17" s="203" t="str">
        <f>IF(CALCULATIONS!S15="","",CALCULATIONS!S15/CALCULATIONS!S$44)</f>
        <v/>
      </c>
      <c r="Q17" s="203" t="str">
        <f>IF(CALCULATIONS!T15="","",CALCULATIONS!T15/CALCULATIONS!T$44)</f>
        <v/>
      </c>
      <c r="R17" s="203" t="str">
        <f>IF(CALCULATIONS!U15="","",CALCULATIONS!U15/CALCULATIONS!U$44)</f>
        <v/>
      </c>
      <c r="S17" s="203" t="str">
        <f>IF(CALCULATIONS!V15="","",CALCULATIONS!V15/CALCULATIONS!V$44)</f>
        <v/>
      </c>
      <c r="T17" s="203" t="str">
        <f>IF(CALCULATIONS!W15="","",CALCULATIONS!W15/CALCULATIONS!W$44)</f>
        <v/>
      </c>
      <c r="U17" s="203" t="str">
        <f>IF(CALCULATIONS!X15="","",CALCULATIONS!X15/CALCULATIONS!X$44)</f>
        <v/>
      </c>
      <c r="V17" s="203" t="str">
        <f>IF(CALCULATIONS!Y15="","",CALCULATIONS!Y15/CALCULATIONS!Y$44)</f>
        <v/>
      </c>
      <c r="W17" s="203" t="str">
        <f>IF(CALCULATIONS!Z15="","",CALCULATIONS!Z15/CALCULATIONS!Z$44)</f>
        <v/>
      </c>
      <c r="X17" s="203" t="str">
        <f>IF(CALCULATIONS!AA15="","",CALCULATIONS!AA15/CALCULATIONS!AA$44)</f>
        <v/>
      </c>
      <c r="Y17" s="203" t="str">
        <f>IF(CALCULATIONS!AB15="","",CALCULATIONS!AB15/CALCULATIONS!AB$44)</f>
        <v/>
      </c>
      <c r="Z17" s="203" t="str">
        <f>IF(CALCULATIONS!AC15="","",CALCULATIONS!AC15/CALCULATIONS!AC$44)</f>
        <v/>
      </c>
      <c r="AA17" s="203" t="str">
        <f>IF(CALCULATIONS!AD15="","",CALCULATIONS!AD15/CALCULATIONS!AD$44)</f>
        <v/>
      </c>
      <c r="AB17" s="191"/>
      <c r="AC17" s="191"/>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197"/>
      <c r="BT17" s="197"/>
      <c r="BU17" s="197"/>
      <c r="BV17" s="197"/>
      <c r="BW17" s="197"/>
      <c r="BX17" s="197"/>
      <c r="BY17" s="197"/>
      <c r="BZ17" s="197"/>
    </row>
    <row r="18" spans="1:78" ht="16.5" customHeight="1">
      <c r="A18" s="288"/>
      <c r="B18" s="204" t="str">
        <f>CALCULATIONS!A25</f>
        <v>Composite packaging</v>
      </c>
      <c r="C18" s="203" t="str">
        <f>IF(CALCULATIONS!F25="","",CALCULATIONS!F25/CALCULATIONS!F$44)</f>
        <v/>
      </c>
      <c r="D18" s="203" t="str">
        <f>IF(CALCULATIONS!G25="","",CALCULATIONS!G25/CALCULATIONS!G$44)</f>
        <v/>
      </c>
      <c r="E18" s="203" t="str">
        <f>IF(CALCULATIONS!H25="","",CALCULATIONS!H25/CALCULATIONS!H$44)</f>
        <v/>
      </c>
      <c r="F18" s="203" t="str">
        <f>IF(CALCULATIONS!I25="","",CALCULATIONS!I25/CALCULATIONS!I$44)</f>
        <v/>
      </c>
      <c r="G18" s="203" t="str">
        <f>IF(CALCULATIONS!J25="","",CALCULATIONS!J25/CALCULATIONS!J$44)</f>
        <v/>
      </c>
      <c r="H18" s="203" t="str">
        <f>IF(CALCULATIONS!K25="","",CALCULATIONS!K25/CALCULATIONS!K$44)</f>
        <v/>
      </c>
      <c r="I18" s="203" t="str">
        <f>IF(CALCULATIONS!L25="","",CALCULATIONS!L25/CALCULATIONS!L$44)</f>
        <v/>
      </c>
      <c r="J18" s="203" t="str">
        <f>IF(CALCULATIONS!M25="","",CALCULATIONS!M25/CALCULATIONS!M$44)</f>
        <v/>
      </c>
      <c r="K18" s="203" t="str">
        <f>IF(CALCULATIONS!N25="","",CALCULATIONS!N25/CALCULATIONS!N$44)</f>
        <v/>
      </c>
      <c r="L18" s="203" t="str">
        <f>IF(CALCULATIONS!O25="","",CALCULATIONS!O25/CALCULATIONS!O$44)</f>
        <v/>
      </c>
      <c r="M18" s="203" t="str">
        <f>IF(CALCULATIONS!P25="","",CALCULATIONS!P25/CALCULATIONS!P$44)</f>
        <v/>
      </c>
      <c r="N18" s="203" t="str">
        <f>IF(CALCULATIONS!Q25="","",CALCULATIONS!Q25/CALCULATIONS!Q$44)</f>
        <v/>
      </c>
      <c r="O18" s="203" t="str">
        <f>IF(CALCULATIONS!R25="","",CALCULATIONS!R25/CALCULATIONS!R$44)</f>
        <v/>
      </c>
      <c r="P18" s="203" t="str">
        <f>IF(CALCULATIONS!S25="","",CALCULATIONS!S25/CALCULATIONS!S$44)</f>
        <v/>
      </c>
      <c r="Q18" s="203" t="str">
        <f>IF(CALCULATIONS!T25="","",CALCULATIONS!T25/CALCULATIONS!T$44)</f>
        <v/>
      </c>
      <c r="R18" s="203" t="str">
        <f>IF(CALCULATIONS!U25="","",CALCULATIONS!U25/CALCULATIONS!U$44)</f>
        <v/>
      </c>
      <c r="S18" s="203" t="str">
        <f>IF(CALCULATIONS!V25="","",CALCULATIONS!V25/CALCULATIONS!V$44)</f>
        <v/>
      </c>
      <c r="T18" s="203" t="str">
        <f>IF(CALCULATIONS!W25="","",CALCULATIONS!W25/CALCULATIONS!W$44)</f>
        <v/>
      </c>
      <c r="U18" s="203" t="str">
        <f>IF(CALCULATIONS!X25="","",CALCULATIONS!X25/CALCULATIONS!X$44)</f>
        <v/>
      </c>
      <c r="V18" s="203" t="str">
        <f>IF(CALCULATIONS!Y25="","",CALCULATIONS!Y25/CALCULATIONS!Y$44)</f>
        <v/>
      </c>
      <c r="W18" s="203" t="str">
        <f>IF(CALCULATIONS!Z25="","",CALCULATIONS!Z25/CALCULATIONS!Z$44)</f>
        <v/>
      </c>
      <c r="X18" s="203" t="str">
        <f>IF(CALCULATIONS!AA25="","",CALCULATIONS!AA25/CALCULATIONS!AA$44)</f>
        <v/>
      </c>
      <c r="Y18" s="203" t="str">
        <f>IF(CALCULATIONS!AB25="","",CALCULATIONS!AB25/CALCULATIONS!AB$44)</f>
        <v/>
      </c>
      <c r="Z18" s="203" t="str">
        <f>IF(CALCULATIONS!AC25="","",CALCULATIONS!AC25/CALCULATIONS!AC$44)</f>
        <v/>
      </c>
      <c r="AA18" s="203" t="str">
        <f>IF(CALCULATIONS!AD25="","",CALCULATIONS!AD25/CALCULATIONS!AD$44)</f>
        <v/>
      </c>
      <c r="AB18" s="191"/>
      <c r="AC18" s="191"/>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7"/>
      <c r="BH18" s="197"/>
      <c r="BI18" s="197"/>
      <c r="BJ18" s="197"/>
      <c r="BK18" s="197"/>
      <c r="BL18" s="197"/>
      <c r="BM18" s="197"/>
      <c r="BN18" s="197"/>
      <c r="BO18" s="197"/>
      <c r="BP18" s="197"/>
      <c r="BQ18" s="197"/>
      <c r="BR18" s="197"/>
      <c r="BS18" s="197"/>
      <c r="BT18" s="197"/>
      <c r="BU18" s="197"/>
      <c r="BV18" s="197"/>
      <c r="BW18" s="197"/>
      <c r="BX18" s="197"/>
      <c r="BY18" s="197"/>
      <c r="BZ18" s="197"/>
    </row>
    <row r="19" spans="1:78" ht="16.5" customHeight="1">
      <c r="A19" s="288"/>
      <c r="B19" s="204" t="str">
        <f>CALCULATIONS!A35</f>
        <v>CSSD wrapping</v>
      </c>
      <c r="C19" s="203" t="str">
        <f>IF(CALCULATIONS!F35="","",CALCULATIONS!F35/CALCULATIONS!F$44)</f>
        <v/>
      </c>
      <c r="D19" s="203" t="str">
        <f>IF(CALCULATIONS!G35="","",CALCULATIONS!G35/CALCULATIONS!G$44)</f>
        <v/>
      </c>
      <c r="E19" s="203" t="str">
        <f>IF(CALCULATIONS!H35="","",CALCULATIONS!H35/CALCULATIONS!H$44)</f>
        <v/>
      </c>
      <c r="F19" s="203" t="str">
        <f>IF(CALCULATIONS!I35="","",CALCULATIONS!I35/CALCULATIONS!I$44)</f>
        <v/>
      </c>
      <c r="G19" s="203" t="str">
        <f>IF(CALCULATIONS!J35="","",CALCULATIONS!J35/CALCULATIONS!J$44)</f>
        <v/>
      </c>
      <c r="H19" s="203" t="str">
        <f>IF(CALCULATIONS!K35="","",CALCULATIONS!K35/CALCULATIONS!K$44)</f>
        <v/>
      </c>
      <c r="I19" s="203" t="str">
        <f>IF(CALCULATIONS!L35="","",CALCULATIONS!L35/CALCULATIONS!L$44)</f>
        <v/>
      </c>
      <c r="J19" s="203" t="str">
        <f>IF(CALCULATIONS!M35="","",CALCULATIONS!M35/CALCULATIONS!M$44)</f>
        <v/>
      </c>
      <c r="K19" s="203" t="str">
        <f>IF(CALCULATIONS!N35="","",CALCULATIONS!N35/CALCULATIONS!N$44)</f>
        <v/>
      </c>
      <c r="L19" s="203" t="str">
        <f>IF(CALCULATIONS!O35="","",CALCULATIONS!O35/CALCULATIONS!O$44)</f>
        <v/>
      </c>
      <c r="M19" s="203" t="str">
        <f>IF(CALCULATIONS!P35="","",CALCULATIONS!P35/CALCULATIONS!P$44)</f>
        <v/>
      </c>
      <c r="N19" s="203" t="str">
        <f>IF(CALCULATIONS!Q35="","",CALCULATIONS!Q35/CALCULATIONS!Q$44)</f>
        <v/>
      </c>
      <c r="O19" s="203" t="str">
        <f>IF(CALCULATIONS!R35="","",CALCULATIONS!R35/CALCULATIONS!R$44)</f>
        <v/>
      </c>
      <c r="P19" s="203" t="str">
        <f>IF(CALCULATIONS!S35="","",CALCULATIONS!S35/CALCULATIONS!S$44)</f>
        <v/>
      </c>
      <c r="Q19" s="203" t="str">
        <f>IF(CALCULATIONS!T35="","",CALCULATIONS!T35/CALCULATIONS!T$44)</f>
        <v/>
      </c>
      <c r="R19" s="203" t="str">
        <f>IF(CALCULATIONS!U35="","",CALCULATIONS!U35/CALCULATIONS!U$44)</f>
        <v/>
      </c>
      <c r="S19" s="203" t="str">
        <f>IF(CALCULATIONS!V35="","",CALCULATIONS!V35/CALCULATIONS!V$44)</f>
        <v/>
      </c>
      <c r="T19" s="203" t="str">
        <f>IF(CALCULATIONS!W35="","",CALCULATIONS!W35/CALCULATIONS!W$44)</f>
        <v/>
      </c>
      <c r="U19" s="203" t="str">
        <f>IF(CALCULATIONS!X35="","",CALCULATIONS!X35/CALCULATIONS!X$44)</f>
        <v/>
      </c>
      <c r="V19" s="203" t="str">
        <f>IF(CALCULATIONS!Y35="","",CALCULATIONS!Y35/CALCULATIONS!Y$44)</f>
        <v/>
      </c>
      <c r="W19" s="203" t="str">
        <f>IF(CALCULATIONS!Z35="","",CALCULATIONS!Z35/CALCULATIONS!Z$44)</f>
        <v/>
      </c>
      <c r="X19" s="203" t="str">
        <f>IF(CALCULATIONS!AA35="","",CALCULATIONS!AA35/CALCULATIONS!AA$44)</f>
        <v/>
      </c>
      <c r="Y19" s="203" t="str">
        <f>IF(CALCULATIONS!AB35="","",CALCULATIONS!AB35/CALCULATIONS!AB$44)</f>
        <v/>
      </c>
      <c r="Z19" s="203" t="str">
        <f>IF(CALCULATIONS!AC35="","",CALCULATIONS!AC35/CALCULATIONS!AC$44)</f>
        <v/>
      </c>
      <c r="AA19" s="203" t="str">
        <f>IF(CALCULATIONS!AD35="","",CALCULATIONS!AD35/CALCULATIONS!AD$44)</f>
        <v/>
      </c>
      <c r="AB19" s="191"/>
      <c r="AC19" s="191"/>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7"/>
      <c r="BH19" s="197"/>
      <c r="BI19" s="197"/>
      <c r="BJ19" s="197"/>
      <c r="BK19" s="197"/>
      <c r="BL19" s="197"/>
      <c r="BM19" s="197"/>
      <c r="BN19" s="197"/>
      <c r="BO19" s="197"/>
      <c r="BP19" s="197"/>
      <c r="BQ19" s="197"/>
      <c r="BR19" s="197"/>
      <c r="BS19" s="197"/>
      <c r="BT19" s="197"/>
      <c r="BU19" s="197"/>
      <c r="BV19" s="197"/>
      <c r="BW19" s="197"/>
      <c r="BX19" s="197"/>
      <c r="BY19" s="197"/>
      <c r="BZ19" s="197"/>
    </row>
    <row r="20" spans="1:78" ht="16.5" customHeight="1">
      <c r="A20" s="289"/>
      <c r="B20" s="289"/>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7"/>
      <c r="BA20" s="197"/>
      <c r="BB20" s="197"/>
      <c r="BC20" s="197"/>
      <c r="BD20" s="197"/>
      <c r="BE20" s="197"/>
      <c r="BF20" s="197"/>
      <c r="BG20" s="197"/>
      <c r="BH20" s="197"/>
      <c r="BI20" s="197"/>
      <c r="BJ20" s="197"/>
      <c r="BK20" s="197"/>
      <c r="BL20" s="197"/>
      <c r="BM20" s="197"/>
      <c r="BN20" s="197"/>
      <c r="BO20" s="197"/>
      <c r="BP20" s="197"/>
      <c r="BQ20" s="197"/>
      <c r="BR20" s="197"/>
      <c r="BS20" s="197"/>
      <c r="BT20" s="197"/>
      <c r="BU20" s="197"/>
      <c r="BV20" s="197"/>
      <c r="BW20" s="197"/>
      <c r="BX20" s="197"/>
      <c r="BY20" s="197"/>
      <c r="BZ20" s="197"/>
    </row>
    <row r="21" spans="1:78" ht="16.5" customHeight="1">
      <c r="A21" s="287" t="s">
        <v>75</v>
      </c>
      <c r="B21" s="204" t="str">
        <f>CALCULATIONS!A5</f>
        <v xml:space="preserve">Tissue paper </v>
      </c>
      <c r="C21" s="203" t="str">
        <f>IF(CALCULATIONS!F5="","",CALCULATIONS!F5/CALCULATIONS!F$44)</f>
        <v/>
      </c>
      <c r="D21" s="203" t="str">
        <f>IF(CALCULATIONS!G5="","",CALCULATIONS!G5/CALCULATIONS!G$44)</f>
        <v/>
      </c>
      <c r="E21" s="203" t="str">
        <f>IF(CALCULATIONS!H5="","",CALCULATIONS!H5/CALCULATIONS!H$44)</f>
        <v/>
      </c>
      <c r="F21" s="203" t="str">
        <f>IF(CALCULATIONS!I5="","",CALCULATIONS!I5/CALCULATIONS!I$44)</f>
        <v/>
      </c>
      <c r="G21" s="203" t="str">
        <f>IF(CALCULATIONS!J5="","",CALCULATIONS!J5/CALCULATIONS!J$44)</f>
        <v/>
      </c>
      <c r="H21" s="203" t="str">
        <f>IF(CALCULATIONS!K5="","",CALCULATIONS!K5/CALCULATIONS!K$44)</f>
        <v/>
      </c>
      <c r="I21" s="203" t="str">
        <f>IF(CALCULATIONS!L5="","",CALCULATIONS!L5/CALCULATIONS!L$44)</f>
        <v/>
      </c>
      <c r="J21" s="203" t="str">
        <f>IF(CALCULATIONS!M5="","",CALCULATIONS!M5/CALCULATIONS!M$44)</f>
        <v/>
      </c>
      <c r="K21" s="203" t="str">
        <f>IF(CALCULATIONS!N5="","",CALCULATIONS!N5/CALCULATIONS!N$44)</f>
        <v/>
      </c>
      <c r="L21" s="203" t="str">
        <f>IF(CALCULATIONS!O5="","",CALCULATIONS!O5/CALCULATIONS!O$44)</f>
        <v/>
      </c>
      <c r="M21" s="203" t="str">
        <f>IF(CALCULATIONS!P5="","",CALCULATIONS!P5/CALCULATIONS!P$44)</f>
        <v/>
      </c>
      <c r="N21" s="203" t="str">
        <f>IF(CALCULATIONS!Q5="","",CALCULATIONS!Q5/CALCULATIONS!Q$44)</f>
        <v/>
      </c>
      <c r="O21" s="203" t="str">
        <f>IF(CALCULATIONS!R5="","",CALCULATIONS!R5/CALCULATIONS!R$44)</f>
        <v/>
      </c>
      <c r="P21" s="203" t="str">
        <f>IF(CALCULATIONS!S5="","",CALCULATIONS!S5/CALCULATIONS!S$44)</f>
        <v/>
      </c>
      <c r="Q21" s="203" t="str">
        <f>IF(CALCULATIONS!T5="","",CALCULATIONS!T5/CALCULATIONS!T$44)</f>
        <v/>
      </c>
      <c r="R21" s="203" t="str">
        <f>IF(CALCULATIONS!U5="","",CALCULATIONS!U5/CALCULATIONS!U$44)</f>
        <v/>
      </c>
      <c r="S21" s="203" t="str">
        <f>IF(CALCULATIONS!V5="","",CALCULATIONS!V5/CALCULATIONS!V$44)</f>
        <v/>
      </c>
      <c r="T21" s="203" t="str">
        <f>IF(CALCULATIONS!W5="","",CALCULATIONS!W5/CALCULATIONS!W$44)</f>
        <v/>
      </c>
      <c r="U21" s="203" t="str">
        <f>IF(CALCULATIONS!X5="","",CALCULATIONS!X5/CALCULATIONS!X$44)</f>
        <v/>
      </c>
      <c r="V21" s="203" t="str">
        <f>IF(CALCULATIONS!Y5="","",CALCULATIONS!Y5/CALCULATIONS!Y$44)</f>
        <v/>
      </c>
      <c r="W21" s="203" t="str">
        <f>IF(CALCULATIONS!Z5="","",CALCULATIONS!Z5/CALCULATIONS!Z$44)</f>
        <v/>
      </c>
      <c r="X21" s="203" t="str">
        <f>IF(CALCULATIONS!AA5="","",CALCULATIONS!AA5/CALCULATIONS!AA$44)</f>
        <v/>
      </c>
      <c r="Y21" s="203" t="str">
        <f>IF(CALCULATIONS!AB5="","",CALCULATIONS!AB5/CALCULATIONS!AB$44)</f>
        <v/>
      </c>
      <c r="Z21" s="203" t="str">
        <f>IF(CALCULATIONS!AC5="","",CALCULATIONS!AC5/CALCULATIONS!AC$44)</f>
        <v/>
      </c>
      <c r="AA21" s="203" t="str">
        <f>IF(CALCULATIONS!AD5="","",CALCULATIONS!AD5/CALCULATIONS!AD$44)</f>
        <v/>
      </c>
      <c r="AB21" s="191"/>
      <c r="AC21" s="191"/>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197"/>
      <c r="BR21" s="197"/>
      <c r="BS21" s="197"/>
      <c r="BT21" s="197"/>
      <c r="BU21" s="197"/>
      <c r="BV21" s="197"/>
      <c r="BW21" s="197"/>
      <c r="BX21" s="197"/>
      <c r="BY21" s="197"/>
      <c r="BZ21" s="197"/>
    </row>
    <row r="22" spans="1:78" s="55" customFormat="1" ht="16.5" customHeight="1">
      <c r="A22" s="287"/>
      <c r="B22" s="204" t="str">
        <f>CALCULATIONS!A17</f>
        <v xml:space="preserve">Food waste </v>
      </c>
      <c r="C22" s="203" t="str">
        <f>IF(CALCULATIONS!F17="","",CALCULATIONS!F17/CALCULATIONS!F$44)</f>
        <v/>
      </c>
      <c r="D22" s="203" t="str">
        <f>IF(CALCULATIONS!G17="","",CALCULATIONS!G17/CALCULATIONS!G$44)</f>
        <v/>
      </c>
      <c r="E22" s="203" t="str">
        <f>IF(CALCULATIONS!H17="","",CALCULATIONS!H17/CALCULATIONS!H$44)</f>
        <v/>
      </c>
      <c r="F22" s="203" t="str">
        <f>IF(CALCULATIONS!I17="","",CALCULATIONS!I17/CALCULATIONS!I$44)</f>
        <v/>
      </c>
      <c r="G22" s="203" t="str">
        <f>IF(CALCULATIONS!J17="","",CALCULATIONS!J17/CALCULATIONS!J$44)</f>
        <v/>
      </c>
      <c r="H22" s="203" t="str">
        <f>IF(CALCULATIONS!K17="","",CALCULATIONS!K17/CALCULATIONS!K$44)</f>
        <v/>
      </c>
      <c r="I22" s="203" t="str">
        <f>IF(CALCULATIONS!L17="","",CALCULATIONS!L17/CALCULATIONS!L$44)</f>
        <v/>
      </c>
      <c r="J22" s="203" t="str">
        <f>IF(CALCULATIONS!M17="","",CALCULATIONS!M17/CALCULATIONS!M$44)</f>
        <v/>
      </c>
      <c r="K22" s="203" t="str">
        <f>IF(CALCULATIONS!N17="","",CALCULATIONS!N17/CALCULATIONS!N$44)</f>
        <v/>
      </c>
      <c r="L22" s="203" t="str">
        <f>IF(CALCULATIONS!O17="","",CALCULATIONS!O17/CALCULATIONS!O$44)</f>
        <v/>
      </c>
      <c r="M22" s="203" t="str">
        <f>IF(CALCULATIONS!P17="","",CALCULATIONS!P17/CALCULATIONS!P$44)</f>
        <v/>
      </c>
      <c r="N22" s="203" t="str">
        <f>IF(CALCULATIONS!Q17="","",CALCULATIONS!Q17/CALCULATIONS!Q$44)</f>
        <v/>
      </c>
      <c r="O22" s="203" t="str">
        <f>IF(CALCULATIONS!R17="","",CALCULATIONS!R17/CALCULATIONS!R$44)</f>
        <v/>
      </c>
      <c r="P22" s="203" t="str">
        <f>IF(CALCULATIONS!S17="","",CALCULATIONS!S17/CALCULATIONS!S$44)</f>
        <v/>
      </c>
      <c r="Q22" s="203" t="str">
        <f>IF(CALCULATIONS!T17="","",CALCULATIONS!T17/CALCULATIONS!T$44)</f>
        <v/>
      </c>
      <c r="R22" s="203" t="str">
        <f>IF(CALCULATIONS!U17="","",CALCULATIONS!U17/CALCULATIONS!U$44)</f>
        <v/>
      </c>
      <c r="S22" s="203" t="str">
        <f>IF(CALCULATIONS!V17="","",CALCULATIONS!V17/CALCULATIONS!V$44)</f>
        <v/>
      </c>
      <c r="T22" s="203" t="str">
        <f>IF(CALCULATIONS!W17="","",CALCULATIONS!W17/CALCULATIONS!W$44)</f>
        <v/>
      </c>
      <c r="U22" s="203" t="str">
        <f>IF(CALCULATIONS!X17="","",CALCULATIONS!X17/CALCULATIONS!X$44)</f>
        <v/>
      </c>
      <c r="V22" s="203" t="str">
        <f>IF(CALCULATIONS!Y17="","",CALCULATIONS!Y17/CALCULATIONS!Y$44)</f>
        <v/>
      </c>
      <c r="W22" s="203" t="str">
        <f>IF(CALCULATIONS!Z17="","",CALCULATIONS!Z17/CALCULATIONS!Z$44)</f>
        <v/>
      </c>
      <c r="X22" s="203" t="str">
        <f>IF(CALCULATIONS!AA17="","",CALCULATIONS!AA17/CALCULATIONS!AA$44)</f>
        <v/>
      </c>
      <c r="Y22" s="203" t="str">
        <f>IF(CALCULATIONS!AB17="","",CALCULATIONS!AB17/CALCULATIONS!AB$44)</f>
        <v/>
      </c>
      <c r="Z22" s="203" t="str">
        <f>IF(CALCULATIONS!AC17="","",CALCULATIONS!AC17/CALCULATIONS!AC$44)</f>
        <v/>
      </c>
      <c r="AA22" s="203" t="str">
        <f>IF(CALCULATIONS!AD17="","",CALCULATIONS!AD17/CALCULATIONS!AD$44)</f>
        <v/>
      </c>
      <c r="AB22" s="191"/>
      <c r="AC22" s="191"/>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row>
    <row r="23" spans="1:78" ht="12">
      <c r="A23" s="287"/>
      <c r="B23" s="204" t="str">
        <f>CALCULATIONS!A18</f>
        <v>Garden waste</v>
      </c>
      <c r="C23" s="203" t="str">
        <f>IF(CALCULATIONS!F18="","",CALCULATIONS!F18/CALCULATIONS!F$44)</f>
        <v/>
      </c>
      <c r="D23" s="203" t="str">
        <f>IF(CALCULATIONS!G18="","",CALCULATIONS!G18/CALCULATIONS!G$44)</f>
        <v/>
      </c>
      <c r="E23" s="203" t="str">
        <f>IF(CALCULATIONS!H18="","",CALCULATIONS!H18/CALCULATIONS!H$44)</f>
        <v/>
      </c>
      <c r="F23" s="203" t="str">
        <f>IF(CALCULATIONS!I18="","",CALCULATIONS!I18/CALCULATIONS!I$44)</f>
        <v/>
      </c>
      <c r="G23" s="203" t="str">
        <f>IF(CALCULATIONS!J18="","",CALCULATIONS!J18/CALCULATIONS!J$44)</f>
        <v/>
      </c>
      <c r="H23" s="203" t="str">
        <f>IF(CALCULATIONS!K18="","",CALCULATIONS!K18/CALCULATIONS!K$44)</f>
        <v/>
      </c>
      <c r="I23" s="203" t="str">
        <f>IF(CALCULATIONS!L18="","",CALCULATIONS!L18/CALCULATIONS!L$44)</f>
        <v/>
      </c>
      <c r="J23" s="203" t="str">
        <f>IF(CALCULATIONS!M18="","",CALCULATIONS!M18/CALCULATIONS!M$44)</f>
        <v/>
      </c>
      <c r="K23" s="203" t="str">
        <f>IF(CALCULATIONS!N18="","",CALCULATIONS!N18/CALCULATIONS!N$44)</f>
        <v/>
      </c>
      <c r="L23" s="203" t="str">
        <f>IF(CALCULATIONS!O18="","",CALCULATIONS!O18/CALCULATIONS!O$44)</f>
        <v/>
      </c>
      <c r="M23" s="203" t="str">
        <f>IF(CALCULATIONS!P18="","",CALCULATIONS!P18/CALCULATIONS!P$44)</f>
        <v/>
      </c>
      <c r="N23" s="203" t="str">
        <f>IF(CALCULATIONS!Q18="","",CALCULATIONS!Q18/CALCULATIONS!Q$44)</f>
        <v/>
      </c>
      <c r="O23" s="203" t="str">
        <f>IF(CALCULATIONS!R18="","",CALCULATIONS!R18/CALCULATIONS!R$44)</f>
        <v/>
      </c>
      <c r="P23" s="203" t="str">
        <f>IF(CALCULATIONS!S18="","",CALCULATIONS!S18/CALCULATIONS!S$44)</f>
        <v/>
      </c>
      <c r="Q23" s="203" t="str">
        <f>IF(CALCULATIONS!T18="","",CALCULATIONS!T18/CALCULATIONS!T$44)</f>
        <v/>
      </c>
      <c r="R23" s="203" t="str">
        <f>IF(CALCULATIONS!U18="","",CALCULATIONS!U18/CALCULATIONS!U$44)</f>
        <v/>
      </c>
      <c r="S23" s="203" t="str">
        <f>IF(CALCULATIONS!V18="","",CALCULATIONS!V18/CALCULATIONS!V$44)</f>
        <v/>
      </c>
      <c r="T23" s="203" t="str">
        <f>IF(CALCULATIONS!W18="","",CALCULATIONS!W18/CALCULATIONS!W$44)</f>
        <v/>
      </c>
      <c r="U23" s="203" t="str">
        <f>IF(CALCULATIONS!X18="","",CALCULATIONS!X18/CALCULATIONS!X$44)</f>
        <v/>
      </c>
      <c r="V23" s="203" t="str">
        <f>IF(CALCULATIONS!Y18="","",CALCULATIONS!Y18/CALCULATIONS!Y$44)</f>
        <v/>
      </c>
      <c r="W23" s="203" t="str">
        <f>IF(CALCULATIONS!Z18="","",CALCULATIONS!Z18/CALCULATIONS!Z$44)</f>
        <v/>
      </c>
      <c r="X23" s="203" t="str">
        <f>IF(CALCULATIONS!AA18="","",CALCULATIONS!AA18/CALCULATIONS!AA$44)</f>
        <v/>
      </c>
      <c r="Y23" s="203" t="str">
        <f>IF(CALCULATIONS!AB18="","",CALCULATIONS!AB18/CALCULATIONS!AB$44)</f>
        <v/>
      </c>
      <c r="Z23" s="203" t="str">
        <f>IF(CALCULATIONS!AC18="","",CALCULATIONS!AC18/CALCULATIONS!AC$44)</f>
        <v/>
      </c>
      <c r="AA23" s="203" t="str">
        <f>IF(CALCULATIONS!AD18="","",CALCULATIONS!AD18/CALCULATIONS!AD$44)</f>
        <v/>
      </c>
      <c r="AB23" s="191"/>
      <c r="AC23" s="191"/>
      <c r="AD23" s="197"/>
      <c r="AE23" s="197"/>
      <c r="AF23" s="197"/>
      <c r="AG23" s="197"/>
      <c r="AH23" s="197"/>
      <c r="AI23" s="197"/>
      <c r="AJ23" s="197"/>
      <c r="AK23" s="197"/>
      <c r="AL23" s="197"/>
      <c r="AM23" s="197"/>
      <c r="AN23" s="197"/>
      <c r="AO23" s="197"/>
      <c r="AP23" s="197"/>
      <c r="AQ23" s="197"/>
      <c r="AR23" s="197"/>
      <c r="AS23" s="197"/>
      <c r="AT23" s="197"/>
      <c r="AU23" s="197"/>
      <c r="AV23" s="197"/>
      <c r="AW23" s="197"/>
      <c r="AX23" s="197"/>
      <c r="AY23" s="197"/>
      <c r="AZ23" s="197"/>
      <c r="BA23" s="197"/>
      <c r="BB23" s="197"/>
      <c r="BC23" s="197"/>
      <c r="BD23" s="197"/>
      <c r="BE23" s="197"/>
      <c r="BF23" s="197"/>
      <c r="BG23" s="197"/>
      <c r="BH23" s="197"/>
      <c r="BI23" s="197"/>
      <c r="BJ23" s="197"/>
      <c r="BK23" s="197"/>
      <c r="BL23" s="197"/>
      <c r="BM23" s="197"/>
      <c r="BN23" s="197"/>
      <c r="BO23" s="197"/>
      <c r="BP23" s="197"/>
      <c r="BQ23" s="197"/>
      <c r="BR23" s="197"/>
      <c r="BS23" s="197"/>
      <c r="BT23" s="197"/>
      <c r="BU23" s="197"/>
      <c r="BV23" s="197"/>
      <c r="BW23" s="197"/>
      <c r="BX23" s="197"/>
      <c r="BY23" s="197"/>
      <c r="BZ23" s="197"/>
    </row>
    <row r="24" spans="1:78" ht="12">
      <c r="A24" s="287"/>
      <c r="B24" s="204" t="str">
        <f>CALCULATIONS!A19</f>
        <v>Liquid waste</v>
      </c>
      <c r="C24" s="203" t="str">
        <f>IF(CALCULATIONS!F19="","",CALCULATIONS!F19/CALCULATIONS!F$44)</f>
        <v/>
      </c>
      <c r="D24" s="203" t="str">
        <f>IF(CALCULATIONS!G19="","",CALCULATIONS!G19/CALCULATIONS!G$44)</f>
        <v/>
      </c>
      <c r="E24" s="203" t="str">
        <f>IF(CALCULATIONS!H19="","",CALCULATIONS!H19/CALCULATIONS!H$44)</f>
        <v/>
      </c>
      <c r="F24" s="203" t="str">
        <f>IF(CALCULATIONS!I19="","",CALCULATIONS!I19/CALCULATIONS!I$44)</f>
        <v/>
      </c>
      <c r="G24" s="203" t="str">
        <f>IF(CALCULATIONS!J19="","",CALCULATIONS!J19/CALCULATIONS!J$44)</f>
        <v/>
      </c>
      <c r="H24" s="203" t="str">
        <f>IF(CALCULATIONS!K19="","",CALCULATIONS!K19/CALCULATIONS!K$44)</f>
        <v/>
      </c>
      <c r="I24" s="203" t="str">
        <f>IF(CALCULATIONS!L19="","",CALCULATIONS!L19/CALCULATIONS!L$44)</f>
        <v/>
      </c>
      <c r="J24" s="203" t="str">
        <f>IF(CALCULATIONS!M19="","",CALCULATIONS!M19/CALCULATIONS!M$44)</f>
        <v/>
      </c>
      <c r="K24" s="203" t="str">
        <f>IF(CALCULATIONS!N19="","",CALCULATIONS!N19/CALCULATIONS!N$44)</f>
        <v/>
      </c>
      <c r="L24" s="203" t="str">
        <f>IF(CALCULATIONS!O19="","",CALCULATIONS!O19/CALCULATIONS!O$44)</f>
        <v/>
      </c>
      <c r="M24" s="203" t="str">
        <f>IF(CALCULATIONS!P19="","",CALCULATIONS!P19/CALCULATIONS!P$44)</f>
        <v/>
      </c>
      <c r="N24" s="203" t="str">
        <f>IF(CALCULATIONS!Q19="","",CALCULATIONS!Q19/CALCULATIONS!Q$44)</f>
        <v/>
      </c>
      <c r="O24" s="203" t="str">
        <f>IF(CALCULATIONS!R19="","",CALCULATIONS!R19/CALCULATIONS!R$44)</f>
        <v/>
      </c>
      <c r="P24" s="203" t="str">
        <f>IF(CALCULATIONS!S19="","",CALCULATIONS!S19/CALCULATIONS!S$44)</f>
        <v/>
      </c>
      <c r="Q24" s="203" t="str">
        <f>IF(CALCULATIONS!T19="","",CALCULATIONS!T19/CALCULATIONS!T$44)</f>
        <v/>
      </c>
      <c r="R24" s="203" t="str">
        <f>IF(CALCULATIONS!U19="","",CALCULATIONS!U19/CALCULATIONS!U$44)</f>
        <v/>
      </c>
      <c r="S24" s="203" t="str">
        <f>IF(CALCULATIONS!V19="","",CALCULATIONS!V19/CALCULATIONS!V$44)</f>
        <v/>
      </c>
      <c r="T24" s="203" t="str">
        <f>IF(CALCULATIONS!W19="","",CALCULATIONS!W19/CALCULATIONS!W$44)</f>
        <v/>
      </c>
      <c r="U24" s="203" t="str">
        <f>IF(CALCULATIONS!X19="","",CALCULATIONS!X19/CALCULATIONS!X$44)</f>
        <v/>
      </c>
      <c r="V24" s="203" t="str">
        <f>IF(CALCULATIONS!Y19="","",CALCULATIONS!Y19/CALCULATIONS!Y$44)</f>
        <v/>
      </c>
      <c r="W24" s="203" t="str">
        <f>IF(CALCULATIONS!Z19="","",CALCULATIONS!Z19/CALCULATIONS!Z$44)</f>
        <v/>
      </c>
      <c r="X24" s="203" t="str">
        <f>IF(CALCULATIONS!AA19="","",CALCULATIONS!AA19/CALCULATIONS!AA$44)</f>
        <v/>
      </c>
      <c r="Y24" s="203" t="str">
        <f>IF(CALCULATIONS!AB19="","",CALCULATIONS!AB19/CALCULATIONS!AB$44)</f>
        <v/>
      </c>
      <c r="Z24" s="203" t="str">
        <f>IF(CALCULATIONS!AC19="","",CALCULATIONS!AC19/CALCULATIONS!AC$44)</f>
        <v/>
      </c>
      <c r="AA24" s="203" t="str">
        <f>IF(CALCULATIONS!AD19="","",CALCULATIONS!AD19/CALCULATIONS!AD$44)</f>
        <v/>
      </c>
      <c r="AB24" s="191"/>
      <c r="AC24" s="191"/>
      <c r="AD24" s="197"/>
      <c r="AE24" s="197"/>
      <c r="AF24" s="197"/>
      <c r="AG24" s="197"/>
      <c r="AH24" s="197"/>
      <c r="AI24" s="197"/>
      <c r="AJ24" s="197"/>
      <c r="AK24" s="197"/>
      <c r="AL24" s="197"/>
      <c r="AM24" s="197"/>
      <c r="AN24" s="197"/>
      <c r="AO24" s="197"/>
      <c r="AP24" s="197"/>
      <c r="AQ24" s="197"/>
      <c r="AR24" s="197"/>
      <c r="AS24" s="197"/>
      <c r="AT24" s="197"/>
      <c r="AU24" s="197"/>
      <c r="AV24" s="197"/>
      <c r="AW24" s="197"/>
      <c r="AX24" s="197"/>
      <c r="AY24" s="197"/>
      <c r="AZ24" s="197"/>
      <c r="BA24" s="197"/>
      <c r="BB24" s="197"/>
      <c r="BC24" s="197"/>
      <c r="BD24" s="197"/>
      <c r="BE24" s="197"/>
      <c r="BF24" s="197"/>
      <c r="BG24" s="197"/>
      <c r="BH24" s="197"/>
      <c r="BI24" s="197"/>
      <c r="BJ24" s="197"/>
      <c r="BK24" s="197"/>
      <c r="BL24" s="197"/>
      <c r="BM24" s="197"/>
      <c r="BN24" s="197"/>
      <c r="BO24" s="197"/>
      <c r="BP24" s="197"/>
      <c r="BQ24" s="197"/>
      <c r="BR24" s="197"/>
      <c r="BS24" s="197"/>
      <c r="BT24" s="197"/>
      <c r="BU24" s="197"/>
      <c r="BV24" s="197"/>
      <c r="BW24" s="197"/>
      <c r="BX24" s="197"/>
      <c r="BY24" s="197"/>
      <c r="BZ24" s="197"/>
    </row>
    <row r="25" spans="1:78" ht="12">
      <c r="A25" s="287"/>
      <c r="B25" s="204" t="str">
        <f>CALCULATIONS!A20</f>
        <v>Packaged food waste</v>
      </c>
      <c r="C25" s="203" t="str">
        <f>IF(CALCULATIONS!F20="","",CALCULATIONS!F20/CALCULATIONS!F$44)</f>
        <v/>
      </c>
      <c r="D25" s="203" t="str">
        <f>IF(CALCULATIONS!G20="","",CALCULATIONS!G20/CALCULATIONS!G$44)</f>
        <v/>
      </c>
      <c r="E25" s="203" t="str">
        <f>IF(CALCULATIONS!H20="","",CALCULATIONS!H20/CALCULATIONS!H$44)</f>
        <v/>
      </c>
      <c r="F25" s="203" t="str">
        <f>IF(CALCULATIONS!I20="","",CALCULATIONS!I20/CALCULATIONS!I$44)</f>
        <v/>
      </c>
      <c r="G25" s="203" t="str">
        <f>IF(CALCULATIONS!J20="","",CALCULATIONS!J20/CALCULATIONS!J$44)</f>
        <v/>
      </c>
      <c r="H25" s="203" t="str">
        <f>IF(CALCULATIONS!K20="","",CALCULATIONS!K20/CALCULATIONS!K$44)</f>
        <v/>
      </c>
      <c r="I25" s="203" t="str">
        <f>IF(CALCULATIONS!L20="","",CALCULATIONS!L20/CALCULATIONS!L$44)</f>
        <v/>
      </c>
      <c r="J25" s="203" t="str">
        <f>IF(CALCULATIONS!M20="","",CALCULATIONS!M20/CALCULATIONS!M$44)</f>
        <v/>
      </c>
      <c r="K25" s="203" t="str">
        <f>IF(CALCULATIONS!N20="","",CALCULATIONS!N20/CALCULATIONS!N$44)</f>
        <v/>
      </c>
      <c r="L25" s="203" t="str">
        <f>IF(CALCULATIONS!O20="","",CALCULATIONS!O20/CALCULATIONS!O$44)</f>
        <v/>
      </c>
      <c r="M25" s="203" t="str">
        <f>IF(CALCULATIONS!P20="","",CALCULATIONS!P20/CALCULATIONS!P$44)</f>
        <v/>
      </c>
      <c r="N25" s="203" t="str">
        <f>IF(CALCULATIONS!Q20="","",CALCULATIONS!Q20/CALCULATIONS!Q$44)</f>
        <v/>
      </c>
      <c r="O25" s="203" t="str">
        <f>IF(CALCULATIONS!R20="","",CALCULATIONS!R20/CALCULATIONS!R$44)</f>
        <v/>
      </c>
      <c r="P25" s="203" t="str">
        <f>IF(CALCULATIONS!S20="","",CALCULATIONS!S20/CALCULATIONS!S$44)</f>
        <v/>
      </c>
      <c r="Q25" s="203" t="str">
        <f>IF(CALCULATIONS!T20="","",CALCULATIONS!T20/CALCULATIONS!T$44)</f>
        <v/>
      </c>
      <c r="R25" s="203" t="str">
        <f>IF(CALCULATIONS!U20="","",CALCULATIONS!U20/CALCULATIONS!U$44)</f>
        <v/>
      </c>
      <c r="S25" s="203" t="str">
        <f>IF(CALCULATIONS!V20="","",CALCULATIONS!V20/CALCULATIONS!V$44)</f>
        <v/>
      </c>
      <c r="T25" s="203" t="str">
        <f>IF(CALCULATIONS!W20="","",CALCULATIONS!W20/CALCULATIONS!W$44)</f>
        <v/>
      </c>
      <c r="U25" s="203" t="str">
        <f>IF(CALCULATIONS!X20="","",CALCULATIONS!X20/CALCULATIONS!X$44)</f>
        <v/>
      </c>
      <c r="V25" s="203" t="str">
        <f>IF(CALCULATIONS!Y20="","",CALCULATIONS!Y20/CALCULATIONS!Y$44)</f>
        <v/>
      </c>
      <c r="W25" s="203" t="str">
        <f>IF(CALCULATIONS!Z20="","",CALCULATIONS!Z20/CALCULATIONS!Z$44)</f>
        <v/>
      </c>
      <c r="X25" s="203" t="str">
        <f>IF(CALCULATIONS!AA20="","",CALCULATIONS!AA20/CALCULATIONS!AA$44)</f>
        <v/>
      </c>
      <c r="Y25" s="203" t="str">
        <f>IF(CALCULATIONS!AB20="","",CALCULATIONS!AB20/CALCULATIONS!AB$44)</f>
        <v/>
      </c>
      <c r="Z25" s="203" t="str">
        <f>IF(CALCULATIONS!AC20="","",CALCULATIONS!AC20/CALCULATIONS!AC$44)</f>
        <v/>
      </c>
      <c r="AA25" s="203" t="str">
        <f>IF(CALCULATIONS!AD20="","",CALCULATIONS!AD20/CALCULATIONS!AD$44)</f>
        <v/>
      </c>
      <c r="AB25" s="191"/>
      <c r="AC25" s="191"/>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197"/>
      <c r="BD25" s="197"/>
      <c r="BE25" s="197"/>
      <c r="BF25" s="197"/>
      <c r="BG25" s="197"/>
      <c r="BH25" s="197"/>
      <c r="BI25" s="197"/>
      <c r="BJ25" s="197"/>
      <c r="BK25" s="197"/>
      <c r="BL25" s="197"/>
      <c r="BM25" s="197"/>
      <c r="BN25" s="197"/>
      <c r="BO25" s="197"/>
      <c r="BP25" s="197"/>
      <c r="BQ25" s="197"/>
      <c r="BR25" s="197"/>
      <c r="BS25" s="197"/>
      <c r="BT25" s="197"/>
      <c r="BU25" s="197"/>
      <c r="BV25" s="197"/>
      <c r="BW25" s="197"/>
      <c r="BX25" s="197"/>
      <c r="BY25" s="197"/>
      <c r="BZ25" s="197"/>
    </row>
    <row r="26" spans="1:78" ht="16.5" customHeight="1">
      <c r="A26" s="287"/>
      <c r="B26" s="204" t="str">
        <f>CALCULATIONS!A22</f>
        <v>Cleaning cloths</v>
      </c>
      <c r="C26" s="203" t="str">
        <f>IF(CALCULATIONS!F22="","",CALCULATIONS!F22/CALCULATIONS!F$44)</f>
        <v/>
      </c>
      <c r="D26" s="203" t="str">
        <f>IF(CALCULATIONS!G22="","",CALCULATIONS!G22/CALCULATIONS!G$44)</f>
        <v/>
      </c>
      <c r="E26" s="203" t="str">
        <f>IF(CALCULATIONS!H22="","",CALCULATIONS!H22/CALCULATIONS!H$44)</f>
        <v/>
      </c>
      <c r="F26" s="203" t="str">
        <f>IF(CALCULATIONS!I22="","",CALCULATIONS!I22/CALCULATIONS!I$44)</f>
        <v/>
      </c>
      <c r="G26" s="203" t="str">
        <f>IF(CALCULATIONS!J22="","",CALCULATIONS!J22/CALCULATIONS!J$44)</f>
        <v/>
      </c>
      <c r="H26" s="203" t="str">
        <f>IF(CALCULATIONS!K22="","",CALCULATIONS!K22/CALCULATIONS!K$44)</f>
        <v/>
      </c>
      <c r="I26" s="203" t="str">
        <f>IF(CALCULATIONS!L22="","",CALCULATIONS!L22/CALCULATIONS!L$44)</f>
        <v/>
      </c>
      <c r="J26" s="203" t="str">
        <f>IF(CALCULATIONS!M22="","",CALCULATIONS!M22/CALCULATIONS!M$44)</f>
        <v/>
      </c>
      <c r="K26" s="203" t="str">
        <f>IF(CALCULATIONS!N22="","",CALCULATIONS!N22/CALCULATIONS!N$44)</f>
        <v/>
      </c>
      <c r="L26" s="203" t="str">
        <f>IF(CALCULATIONS!O22="","",CALCULATIONS!O22/CALCULATIONS!O$44)</f>
        <v/>
      </c>
      <c r="M26" s="203" t="str">
        <f>IF(CALCULATIONS!P22="","",CALCULATIONS!P22/CALCULATIONS!P$44)</f>
        <v/>
      </c>
      <c r="N26" s="203" t="str">
        <f>IF(CALCULATIONS!Q22="","",CALCULATIONS!Q22/CALCULATIONS!Q$44)</f>
        <v/>
      </c>
      <c r="O26" s="203" t="str">
        <f>IF(CALCULATIONS!R22="","",CALCULATIONS!R22/CALCULATIONS!R$44)</f>
        <v/>
      </c>
      <c r="P26" s="203" t="str">
        <f>IF(CALCULATIONS!S22="","",CALCULATIONS!S22/CALCULATIONS!S$44)</f>
        <v/>
      </c>
      <c r="Q26" s="203" t="str">
        <f>IF(CALCULATIONS!T22="","",CALCULATIONS!T22/CALCULATIONS!T$44)</f>
        <v/>
      </c>
      <c r="R26" s="203" t="str">
        <f>IF(CALCULATIONS!U22="","",CALCULATIONS!U22/CALCULATIONS!U$44)</f>
        <v/>
      </c>
      <c r="S26" s="203" t="str">
        <f>IF(CALCULATIONS!V22="","",CALCULATIONS!V22/CALCULATIONS!V$44)</f>
        <v/>
      </c>
      <c r="T26" s="203" t="str">
        <f>IF(CALCULATIONS!W22="","",CALCULATIONS!W22/CALCULATIONS!W$44)</f>
        <v/>
      </c>
      <c r="U26" s="203" t="str">
        <f>IF(CALCULATIONS!X22="","",CALCULATIONS!X22/CALCULATIONS!X$44)</f>
        <v/>
      </c>
      <c r="V26" s="203" t="str">
        <f>IF(CALCULATIONS!Y22="","",CALCULATIONS!Y22/CALCULATIONS!Y$44)</f>
        <v/>
      </c>
      <c r="W26" s="203" t="str">
        <f>IF(CALCULATIONS!Z22="","",CALCULATIONS!Z22/CALCULATIONS!Z$44)</f>
        <v/>
      </c>
      <c r="X26" s="203" t="str">
        <f>IF(CALCULATIONS!AA22="","",CALCULATIONS!AA22/CALCULATIONS!AA$44)</f>
        <v/>
      </c>
      <c r="Y26" s="203" t="str">
        <f>IF(CALCULATIONS!AB22="","",CALCULATIONS!AB22/CALCULATIONS!AB$44)</f>
        <v/>
      </c>
      <c r="Z26" s="203" t="str">
        <f>IF(CALCULATIONS!AC22="","",CALCULATIONS!AC22/CALCULATIONS!AC$44)</f>
        <v/>
      </c>
      <c r="AA26" s="203" t="str">
        <f>IF(CALCULATIONS!AD22="","",CALCULATIONS!AD22/CALCULATIONS!AD$44)</f>
        <v/>
      </c>
      <c r="AB26" s="191"/>
      <c r="AC26" s="191"/>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c r="BC26" s="197"/>
      <c r="BD26" s="197"/>
      <c r="BE26" s="197"/>
      <c r="BF26" s="197"/>
      <c r="BG26" s="197"/>
      <c r="BH26" s="197"/>
      <c r="BI26" s="197"/>
      <c r="BJ26" s="197"/>
      <c r="BK26" s="197"/>
      <c r="BL26" s="197"/>
      <c r="BM26" s="197"/>
      <c r="BN26" s="197"/>
      <c r="BO26" s="197"/>
      <c r="BP26" s="197"/>
      <c r="BQ26" s="197"/>
      <c r="BR26" s="197"/>
      <c r="BS26" s="197"/>
      <c r="BT26" s="197"/>
      <c r="BU26" s="197"/>
      <c r="BV26" s="197"/>
      <c r="BW26" s="197"/>
      <c r="BX26" s="197"/>
      <c r="BY26" s="197"/>
      <c r="BZ26" s="197"/>
    </row>
    <row r="27" spans="1:78" ht="16.5" customHeight="1">
      <c r="A27" s="287"/>
      <c r="B27" s="204" t="str">
        <f>CALCULATIONS!A23</f>
        <v>Incontinence wear &amp; nappies</v>
      </c>
      <c r="C27" s="203" t="str">
        <f>IF(CALCULATIONS!F23="","",CALCULATIONS!F23/CALCULATIONS!F$44)</f>
        <v/>
      </c>
      <c r="D27" s="203" t="str">
        <f>IF(CALCULATIONS!G23="","",CALCULATIONS!G23/CALCULATIONS!G$44)</f>
        <v/>
      </c>
      <c r="E27" s="203" t="str">
        <f>IF(CALCULATIONS!H23="","",CALCULATIONS!H23/CALCULATIONS!H$44)</f>
        <v/>
      </c>
      <c r="F27" s="203" t="str">
        <f>IF(CALCULATIONS!I23="","",CALCULATIONS!I23/CALCULATIONS!I$44)</f>
        <v/>
      </c>
      <c r="G27" s="203" t="str">
        <f>IF(CALCULATIONS!J23="","",CALCULATIONS!J23/CALCULATIONS!J$44)</f>
        <v/>
      </c>
      <c r="H27" s="203" t="str">
        <f>IF(CALCULATIONS!K23="","",CALCULATIONS!K23/CALCULATIONS!K$44)</f>
        <v/>
      </c>
      <c r="I27" s="203" t="str">
        <f>IF(CALCULATIONS!L23="","",CALCULATIONS!L23/CALCULATIONS!L$44)</f>
        <v/>
      </c>
      <c r="J27" s="203" t="str">
        <f>IF(CALCULATIONS!M23="","",CALCULATIONS!M23/CALCULATIONS!M$44)</f>
        <v/>
      </c>
      <c r="K27" s="203" t="str">
        <f>IF(CALCULATIONS!N23="","",CALCULATIONS!N23/CALCULATIONS!N$44)</f>
        <v/>
      </c>
      <c r="L27" s="203" t="str">
        <f>IF(CALCULATIONS!O23="","",CALCULATIONS!O23/CALCULATIONS!O$44)</f>
        <v/>
      </c>
      <c r="M27" s="203" t="str">
        <f>IF(CALCULATIONS!P23="","",CALCULATIONS!P23/CALCULATIONS!P$44)</f>
        <v/>
      </c>
      <c r="N27" s="203" t="str">
        <f>IF(CALCULATIONS!Q23="","",CALCULATIONS!Q23/CALCULATIONS!Q$44)</f>
        <v/>
      </c>
      <c r="O27" s="203" t="str">
        <f>IF(CALCULATIONS!R23="","",CALCULATIONS!R23/CALCULATIONS!R$44)</f>
        <v/>
      </c>
      <c r="P27" s="203" t="str">
        <f>IF(CALCULATIONS!S23="","",CALCULATIONS!S23/CALCULATIONS!S$44)</f>
        <v/>
      </c>
      <c r="Q27" s="203" t="str">
        <f>IF(CALCULATIONS!T23="","",CALCULATIONS!T23/CALCULATIONS!T$44)</f>
        <v/>
      </c>
      <c r="R27" s="203" t="str">
        <f>IF(CALCULATIONS!U23="","",CALCULATIONS!U23/CALCULATIONS!U$44)</f>
        <v/>
      </c>
      <c r="S27" s="203" t="str">
        <f>IF(CALCULATIONS!V23="","",CALCULATIONS!V23/CALCULATIONS!V$44)</f>
        <v/>
      </c>
      <c r="T27" s="203" t="str">
        <f>IF(CALCULATIONS!W23="","",CALCULATIONS!W23/CALCULATIONS!W$44)</f>
        <v/>
      </c>
      <c r="U27" s="203" t="str">
        <f>IF(CALCULATIONS!X23="","",CALCULATIONS!X23/CALCULATIONS!X$44)</f>
        <v/>
      </c>
      <c r="V27" s="203" t="str">
        <f>IF(CALCULATIONS!Y23="","",CALCULATIONS!Y23/CALCULATIONS!Y$44)</f>
        <v/>
      </c>
      <c r="W27" s="203" t="str">
        <f>IF(CALCULATIONS!Z23="","",CALCULATIONS!Z23/CALCULATIONS!Z$44)</f>
        <v/>
      </c>
      <c r="X27" s="203" t="str">
        <f>IF(CALCULATIONS!AA23="","",CALCULATIONS!AA23/CALCULATIONS!AA$44)</f>
        <v/>
      </c>
      <c r="Y27" s="203" t="str">
        <f>IF(CALCULATIONS!AB23="","",CALCULATIONS!AB23/CALCULATIONS!AB$44)</f>
        <v/>
      </c>
      <c r="Z27" s="203" t="str">
        <f>IF(CALCULATIONS!AC23="","",CALCULATIONS!AC23/CALCULATIONS!AC$44)</f>
        <v/>
      </c>
      <c r="AA27" s="203" t="str">
        <f>IF(CALCULATIONS!AD23="","",CALCULATIONS!AD23/CALCULATIONS!AD$44)</f>
        <v/>
      </c>
      <c r="AB27" s="191"/>
      <c r="AC27" s="191"/>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c r="BE27" s="197"/>
      <c r="BF27" s="197"/>
      <c r="BG27" s="197"/>
      <c r="BH27" s="197"/>
      <c r="BI27" s="197"/>
      <c r="BJ27" s="197"/>
      <c r="BK27" s="197"/>
      <c r="BL27" s="197"/>
      <c r="BM27" s="197"/>
      <c r="BN27" s="197"/>
      <c r="BO27" s="197"/>
      <c r="BP27" s="197"/>
      <c r="BQ27" s="197"/>
      <c r="BR27" s="197"/>
      <c r="BS27" s="197"/>
      <c r="BT27" s="197"/>
      <c r="BU27" s="197"/>
      <c r="BV27" s="197"/>
      <c r="BW27" s="197"/>
      <c r="BX27" s="197"/>
      <c r="BY27" s="197"/>
      <c r="BZ27" s="197"/>
    </row>
    <row r="28" spans="1:78" ht="16.5" customHeight="1">
      <c r="A28" s="287"/>
      <c r="B28" s="204" t="str">
        <f>CALCULATIONS!A28</f>
        <v xml:space="preserve">Clinical non-risk </v>
      </c>
      <c r="C28" s="203" t="str">
        <f>IF(CALCULATIONS!F28="","",CALCULATIONS!F28/CALCULATIONS!F$44)</f>
        <v/>
      </c>
      <c r="D28" s="203" t="str">
        <f>IF(CALCULATIONS!G28="","",CALCULATIONS!G28/CALCULATIONS!G$44)</f>
        <v/>
      </c>
      <c r="E28" s="203" t="str">
        <f>IF(CALCULATIONS!H28="","",CALCULATIONS!H28/CALCULATIONS!H$44)</f>
        <v/>
      </c>
      <c r="F28" s="203" t="str">
        <f>IF(CALCULATIONS!I28="","",CALCULATIONS!I28/CALCULATIONS!I$44)</f>
        <v/>
      </c>
      <c r="G28" s="203" t="str">
        <f>IF(CALCULATIONS!J28="","",CALCULATIONS!J28/CALCULATIONS!J$44)</f>
        <v/>
      </c>
      <c r="H28" s="203" t="str">
        <f>IF(CALCULATIONS!K28="","",CALCULATIONS!K28/CALCULATIONS!K$44)</f>
        <v/>
      </c>
      <c r="I28" s="203" t="str">
        <f>IF(CALCULATIONS!L28="","",CALCULATIONS!L28/CALCULATIONS!L$44)</f>
        <v/>
      </c>
      <c r="J28" s="203" t="str">
        <f>IF(CALCULATIONS!M28="","",CALCULATIONS!M28/CALCULATIONS!M$44)</f>
        <v/>
      </c>
      <c r="K28" s="203" t="str">
        <f>IF(CALCULATIONS!N28="","",CALCULATIONS!N28/CALCULATIONS!N$44)</f>
        <v/>
      </c>
      <c r="L28" s="203" t="str">
        <f>IF(CALCULATIONS!O28="","",CALCULATIONS!O28/CALCULATIONS!O$44)</f>
        <v/>
      </c>
      <c r="M28" s="203" t="str">
        <f>IF(CALCULATIONS!P28="","",CALCULATIONS!P28/CALCULATIONS!P$44)</f>
        <v/>
      </c>
      <c r="N28" s="203" t="str">
        <f>IF(CALCULATIONS!Q28="","",CALCULATIONS!Q28/CALCULATIONS!Q$44)</f>
        <v/>
      </c>
      <c r="O28" s="203" t="str">
        <f>IF(CALCULATIONS!R28="","",CALCULATIONS!R28/CALCULATIONS!R$44)</f>
        <v/>
      </c>
      <c r="P28" s="203" t="str">
        <f>IF(CALCULATIONS!S28="","",CALCULATIONS!S28/CALCULATIONS!S$44)</f>
        <v/>
      </c>
      <c r="Q28" s="203" t="str">
        <f>IF(CALCULATIONS!T28="","",CALCULATIONS!T28/CALCULATIONS!T$44)</f>
        <v/>
      </c>
      <c r="R28" s="203" t="str">
        <f>IF(CALCULATIONS!U28="","",CALCULATIONS!U28/CALCULATIONS!U$44)</f>
        <v/>
      </c>
      <c r="S28" s="203" t="str">
        <f>IF(CALCULATIONS!V28="","",CALCULATIONS!V28/CALCULATIONS!V$44)</f>
        <v/>
      </c>
      <c r="T28" s="203" t="str">
        <f>IF(CALCULATIONS!W28="","",CALCULATIONS!W28/CALCULATIONS!W$44)</f>
        <v/>
      </c>
      <c r="U28" s="203" t="str">
        <f>IF(CALCULATIONS!X28="","",CALCULATIONS!X28/CALCULATIONS!X$44)</f>
        <v/>
      </c>
      <c r="V28" s="203" t="str">
        <f>IF(CALCULATIONS!Y28="","",CALCULATIONS!Y28/CALCULATIONS!Y$44)</f>
        <v/>
      </c>
      <c r="W28" s="203" t="str">
        <f>IF(CALCULATIONS!Z28="","",CALCULATIONS!Z28/CALCULATIONS!Z$44)</f>
        <v/>
      </c>
      <c r="X28" s="203" t="str">
        <f>IF(CALCULATIONS!AA28="","",CALCULATIONS!AA28/CALCULATIONS!AA$44)</f>
        <v/>
      </c>
      <c r="Y28" s="203" t="str">
        <f>IF(CALCULATIONS!AB28="","",CALCULATIONS!AB28/CALCULATIONS!AB$44)</f>
        <v/>
      </c>
      <c r="Z28" s="203" t="str">
        <f>IF(CALCULATIONS!AC28="","",CALCULATIONS!AC28/CALCULATIONS!AC$44)</f>
        <v/>
      </c>
      <c r="AA28" s="203" t="str">
        <f>IF(CALCULATIONS!AD28="","",CALCULATIONS!AD28/CALCULATIONS!AD$44)</f>
        <v/>
      </c>
      <c r="AB28" s="191"/>
      <c r="AC28" s="191"/>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c r="BI28" s="197"/>
      <c r="BJ28" s="197"/>
      <c r="BK28" s="197"/>
      <c r="BL28" s="197"/>
      <c r="BM28" s="197"/>
      <c r="BN28" s="197"/>
      <c r="BO28" s="197"/>
      <c r="BP28" s="197"/>
      <c r="BQ28" s="197"/>
      <c r="BR28" s="197"/>
      <c r="BS28" s="197"/>
      <c r="BT28" s="197"/>
      <c r="BU28" s="197"/>
      <c r="BV28" s="197"/>
      <c r="BW28" s="197"/>
      <c r="BX28" s="197"/>
      <c r="BY28" s="197"/>
      <c r="BZ28" s="197"/>
    </row>
    <row r="29" spans="1:78" ht="16.5" customHeight="1">
      <c r="A29" s="287"/>
      <c r="B29" s="204" t="str">
        <f>CALCULATIONS!A29</f>
        <v>Clinical risk</v>
      </c>
      <c r="C29" s="203" t="str">
        <f>IF(CALCULATIONS!F29="","",CALCULATIONS!F29/CALCULATIONS!F$44)</f>
        <v/>
      </c>
      <c r="D29" s="203" t="str">
        <f>IF(CALCULATIONS!G29="","",CALCULATIONS!G29/CALCULATIONS!G$44)</f>
        <v/>
      </c>
      <c r="E29" s="203" t="str">
        <f>IF(CALCULATIONS!H29="","",CALCULATIONS!H29/CALCULATIONS!H$44)</f>
        <v/>
      </c>
      <c r="F29" s="203" t="str">
        <f>IF(CALCULATIONS!I29="","",CALCULATIONS!I29/CALCULATIONS!I$44)</f>
        <v/>
      </c>
      <c r="G29" s="203" t="str">
        <f>IF(CALCULATIONS!J29="","",CALCULATIONS!J29/CALCULATIONS!J$44)</f>
        <v/>
      </c>
      <c r="H29" s="203" t="str">
        <f>IF(CALCULATIONS!K29="","",CALCULATIONS!K29/CALCULATIONS!K$44)</f>
        <v/>
      </c>
      <c r="I29" s="203" t="str">
        <f>IF(CALCULATIONS!L29="","",CALCULATIONS!L29/CALCULATIONS!L$44)</f>
        <v/>
      </c>
      <c r="J29" s="203" t="str">
        <f>IF(CALCULATIONS!M29="","",CALCULATIONS!M29/CALCULATIONS!M$44)</f>
        <v/>
      </c>
      <c r="K29" s="203" t="str">
        <f>IF(CALCULATIONS!N29="","",CALCULATIONS!N29/CALCULATIONS!N$44)</f>
        <v/>
      </c>
      <c r="L29" s="203" t="str">
        <f>IF(CALCULATIONS!O29="","",CALCULATIONS!O29/CALCULATIONS!O$44)</f>
        <v/>
      </c>
      <c r="M29" s="203" t="str">
        <f>IF(CALCULATIONS!P29="","",CALCULATIONS!P29/CALCULATIONS!P$44)</f>
        <v/>
      </c>
      <c r="N29" s="203" t="str">
        <f>IF(CALCULATIONS!Q29="","",CALCULATIONS!Q29/CALCULATIONS!Q$44)</f>
        <v/>
      </c>
      <c r="O29" s="203" t="str">
        <f>IF(CALCULATIONS!R29="","",CALCULATIONS!R29/CALCULATIONS!R$44)</f>
        <v/>
      </c>
      <c r="P29" s="203" t="str">
        <f>IF(CALCULATIONS!S29="","",CALCULATIONS!S29/CALCULATIONS!S$44)</f>
        <v/>
      </c>
      <c r="Q29" s="203" t="str">
        <f>IF(CALCULATIONS!T29="","",CALCULATIONS!T29/CALCULATIONS!T$44)</f>
        <v/>
      </c>
      <c r="R29" s="203" t="str">
        <f>IF(CALCULATIONS!U29="","",CALCULATIONS!U29/CALCULATIONS!U$44)</f>
        <v/>
      </c>
      <c r="S29" s="203" t="str">
        <f>IF(CALCULATIONS!V29="","",CALCULATIONS!V29/CALCULATIONS!V$44)</f>
        <v/>
      </c>
      <c r="T29" s="203" t="str">
        <f>IF(CALCULATIONS!W29="","",CALCULATIONS!W29/CALCULATIONS!W$44)</f>
        <v/>
      </c>
      <c r="U29" s="203" t="str">
        <f>IF(CALCULATIONS!X29="","",CALCULATIONS!X29/CALCULATIONS!X$44)</f>
        <v/>
      </c>
      <c r="V29" s="203" t="str">
        <f>IF(CALCULATIONS!Y29="","",CALCULATIONS!Y29/CALCULATIONS!Y$44)</f>
        <v/>
      </c>
      <c r="W29" s="203" t="str">
        <f>IF(CALCULATIONS!Z29="","",CALCULATIONS!Z29/CALCULATIONS!Z$44)</f>
        <v/>
      </c>
      <c r="X29" s="203" t="str">
        <f>IF(CALCULATIONS!AA29="","",CALCULATIONS!AA29/CALCULATIONS!AA$44)</f>
        <v/>
      </c>
      <c r="Y29" s="203" t="str">
        <f>IF(CALCULATIONS!AB29="","",CALCULATIONS!AB29/CALCULATIONS!AB$44)</f>
        <v/>
      </c>
      <c r="Z29" s="203" t="str">
        <f>IF(CALCULATIONS!AC29="","",CALCULATIONS!AC29/CALCULATIONS!AC$44)</f>
        <v/>
      </c>
      <c r="AA29" s="203" t="str">
        <f>IF(CALCULATIONS!AD29="","",CALCULATIONS!AD29/CALCULATIONS!AD$44)</f>
        <v/>
      </c>
      <c r="AB29" s="191"/>
      <c r="AC29" s="191"/>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7"/>
      <c r="BK29" s="197"/>
      <c r="BL29" s="197"/>
      <c r="BM29" s="197"/>
      <c r="BN29" s="197"/>
      <c r="BO29" s="197"/>
      <c r="BP29" s="197"/>
      <c r="BQ29" s="197"/>
      <c r="BR29" s="197"/>
      <c r="BS29" s="197"/>
      <c r="BT29" s="197"/>
      <c r="BU29" s="197"/>
      <c r="BV29" s="197"/>
      <c r="BW29" s="197"/>
      <c r="BX29" s="197"/>
      <c r="BY29" s="197"/>
      <c r="BZ29" s="197"/>
    </row>
    <row r="30" spans="1:78" ht="16.5" customHeight="1">
      <c r="A30" s="287"/>
      <c r="B30" s="204" t="str">
        <f>CALCULATIONS!A30</f>
        <v>Plastic gloves</v>
      </c>
      <c r="C30" s="203" t="str">
        <f>IF(CALCULATIONS!F30="","",CALCULATIONS!F30/CALCULATIONS!F$44)</f>
        <v/>
      </c>
      <c r="D30" s="203" t="str">
        <f>IF(CALCULATIONS!G30="","",CALCULATIONS!G30/CALCULATIONS!G$44)</f>
        <v/>
      </c>
      <c r="E30" s="203" t="str">
        <f>IF(CALCULATIONS!H30="","",CALCULATIONS!H30/CALCULATIONS!H$44)</f>
        <v/>
      </c>
      <c r="F30" s="203" t="str">
        <f>IF(CALCULATIONS!I30="","",CALCULATIONS!I30/CALCULATIONS!I$44)</f>
        <v/>
      </c>
      <c r="G30" s="203" t="str">
        <f>IF(CALCULATIONS!J30="","",CALCULATIONS!J30/CALCULATIONS!J$44)</f>
        <v/>
      </c>
      <c r="H30" s="203" t="str">
        <f>IF(CALCULATIONS!K30="","",CALCULATIONS!K30/CALCULATIONS!K$44)</f>
        <v/>
      </c>
      <c r="I30" s="203" t="str">
        <f>IF(CALCULATIONS!L30="","",CALCULATIONS!L30/CALCULATIONS!L$44)</f>
        <v/>
      </c>
      <c r="J30" s="203" t="str">
        <f>IF(CALCULATIONS!M30="","",CALCULATIONS!M30/CALCULATIONS!M$44)</f>
        <v/>
      </c>
      <c r="K30" s="203" t="str">
        <f>IF(CALCULATIONS!N30="","",CALCULATIONS!N30/CALCULATIONS!N$44)</f>
        <v/>
      </c>
      <c r="L30" s="203" t="str">
        <f>IF(CALCULATIONS!O30="","",CALCULATIONS!O30/CALCULATIONS!O$44)</f>
        <v/>
      </c>
      <c r="M30" s="203" t="str">
        <f>IF(CALCULATIONS!P30="","",CALCULATIONS!P30/CALCULATIONS!P$44)</f>
        <v/>
      </c>
      <c r="N30" s="203" t="str">
        <f>IF(CALCULATIONS!Q30="","",CALCULATIONS!Q30/CALCULATIONS!Q$44)</f>
        <v/>
      </c>
      <c r="O30" s="203" t="str">
        <f>IF(CALCULATIONS!R30="","",CALCULATIONS!R30/CALCULATIONS!R$44)</f>
        <v/>
      </c>
      <c r="P30" s="203" t="str">
        <f>IF(CALCULATIONS!S30="","",CALCULATIONS!S30/CALCULATIONS!S$44)</f>
        <v/>
      </c>
      <c r="Q30" s="203" t="str">
        <f>IF(CALCULATIONS!T30="","",CALCULATIONS!T30/CALCULATIONS!T$44)</f>
        <v/>
      </c>
      <c r="R30" s="203" t="str">
        <f>IF(CALCULATIONS!U30="","",CALCULATIONS!U30/CALCULATIONS!U$44)</f>
        <v/>
      </c>
      <c r="S30" s="203" t="str">
        <f>IF(CALCULATIONS!V30="","",CALCULATIONS!V30/CALCULATIONS!V$44)</f>
        <v/>
      </c>
      <c r="T30" s="203" t="str">
        <f>IF(CALCULATIONS!W30="","",CALCULATIONS!W30/CALCULATIONS!W$44)</f>
        <v/>
      </c>
      <c r="U30" s="203" t="str">
        <f>IF(CALCULATIONS!X30="","",CALCULATIONS!X30/CALCULATIONS!X$44)</f>
        <v/>
      </c>
      <c r="V30" s="203" t="str">
        <f>IF(CALCULATIONS!Y30="","",CALCULATIONS!Y30/CALCULATIONS!Y$44)</f>
        <v/>
      </c>
      <c r="W30" s="203" t="str">
        <f>IF(CALCULATIONS!Z30="","",CALCULATIONS!Z30/CALCULATIONS!Z$44)</f>
        <v/>
      </c>
      <c r="X30" s="203" t="str">
        <f>IF(CALCULATIONS!AA30="","",CALCULATIONS!AA30/CALCULATIONS!AA$44)</f>
        <v/>
      </c>
      <c r="Y30" s="203" t="str">
        <f>IF(CALCULATIONS!AB30="","",CALCULATIONS!AB30/CALCULATIONS!AB$44)</f>
        <v/>
      </c>
      <c r="Z30" s="203" t="str">
        <f>IF(CALCULATIONS!AC30="","",CALCULATIONS!AC30/CALCULATIONS!AC$44)</f>
        <v/>
      </c>
      <c r="AA30" s="203" t="str">
        <f>IF(CALCULATIONS!AD30="","",CALCULATIONS!AD30/CALCULATIONS!AD$44)</f>
        <v/>
      </c>
      <c r="AB30" s="191"/>
      <c r="AC30" s="191"/>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c r="BH30" s="197"/>
      <c r="BI30" s="197"/>
      <c r="BJ30" s="197"/>
      <c r="BK30" s="197"/>
      <c r="BL30" s="197"/>
      <c r="BM30" s="197"/>
      <c r="BN30" s="197"/>
      <c r="BO30" s="197"/>
      <c r="BP30" s="197"/>
      <c r="BQ30" s="197"/>
      <c r="BR30" s="197"/>
      <c r="BS30" s="197"/>
      <c r="BT30" s="197"/>
      <c r="BU30" s="197"/>
      <c r="BV30" s="197"/>
      <c r="BW30" s="197"/>
      <c r="BX30" s="197"/>
      <c r="BY30" s="197"/>
      <c r="BZ30" s="197"/>
    </row>
    <row r="31" spans="1:78" ht="16.5" customHeight="1">
      <c r="A31" s="287"/>
      <c r="B31" s="204" t="str">
        <f>CALCULATIONS!A31</f>
        <v>Plastic aprons</v>
      </c>
      <c r="C31" s="203" t="str">
        <f>IF(CALCULATIONS!F31="","",CALCULATIONS!F31/CALCULATIONS!F$44)</f>
        <v/>
      </c>
      <c r="D31" s="203" t="str">
        <f>IF(CALCULATIONS!G31="","",CALCULATIONS!G31/CALCULATIONS!G$44)</f>
        <v/>
      </c>
      <c r="E31" s="203" t="str">
        <f>IF(CALCULATIONS!H31="","",CALCULATIONS!H31/CALCULATIONS!H$44)</f>
        <v/>
      </c>
      <c r="F31" s="203" t="str">
        <f>IF(CALCULATIONS!I31="","",CALCULATIONS!I31/CALCULATIONS!I$44)</f>
        <v/>
      </c>
      <c r="G31" s="203" t="str">
        <f>IF(CALCULATIONS!J31="","",CALCULATIONS!J31/CALCULATIONS!J$44)</f>
        <v/>
      </c>
      <c r="H31" s="203" t="str">
        <f>IF(CALCULATIONS!K31="","",CALCULATIONS!K31/CALCULATIONS!K$44)</f>
        <v/>
      </c>
      <c r="I31" s="203" t="str">
        <f>IF(CALCULATIONS!L31="","",CALCULATIONS!L31/CALCULATIONS!L$44)</f>
        <v/>
      </c>
      <c r="J31" s="203" t="str">
        <f>IF(CALCULATIONS!M31="","",CALCULATIONS!M31/CALCULATIONS!M$44)</f>
        <v/>
      </c>
      <c r="K31" s="203" t="str">
        <f>IF(CALCULATIONS!N31="","",CALCULATIONS!N31/CALCULATIONS!N$44)</f>
        <v/>
      </c>
      <c r="L31" s="203" t="str">
        <f>IF(CALCULATIONS!O31="","",CALCULATIONS!O31/CALCULATIONS!O$44)</f>
        <v/>
      </c>
      <c r="M31" s="203" t="str">
        <f>IF(CALCULATIONS!P31="","",CALCULATIONS!P31/CALCULATIONS!P$44)</f>
        <v/>
      </c>
      <c r="N31" s="203" t="str">
        <f>IF(CALCULATIONS!Q31="","",CALCULATIONS!Q31/CALCULATIONS!Q$44)</f>
        <v/>
      </c>
      <c r="O31" s="203" t="str">
        <f>IF(CALCULATIONS!R31="","",CALCULATIONS!R31/CALCULATIONS!R$44)</f>
        <v/>
      </c>
      <c r="P31" s="203" t="str">
        <f>IF(CALCULATIONS!S31="","",CALCULATIONS!S31/CALCULATIONS!S$44)</f>
        <v/>
      </c>
      <c r="Q31" s="203" t="str">
        <f>IF(CALCULATIONS!T31="","",CALCULATIONS!T31/CALCULATIONS!T$44)</f>
        <v/>
      </c>
      <c r="R31" s="203" t="str">
        <f>IF(CALCULATIONS!U31="","",CALCULATIONS!U31/CALCULATIONS!U$44)</f>
        <v/>
      </c>
      <c r="S31" s="203" t="str">
        <f>IF(CALCULATIONS!V31="","",CALCULATIONS!V31/CALCULATIONS!V$44)</f>
        <v/>
      </c>
      <c r="T31" s="203" t="str">
        <f>IF(CALCULATIONS!W31="","",CALCULATIONS!W31/CALCULATIONS!W$44)</f>
        <v/>
      </c>
      <c r="U31" s="203" t="str">
        <f>IF(CALCULATIONS!X31="","",CALCULATIONS!X31/CALCULATIONS!X$44)</f>
        <v/>
      </c>
      <c r="V31" s="203" t="str">
        <f>IF(CALCULATIONS!Y31="","",CALCULATIONS!Y31/CALCULATIONS!Y$44)</f>
        <v/>
      </c>
      <c r="W31" s="203" t="str">
        <f>IF(CALCULATIONS!Z31="","",CALCULATIONS!Z31/CALCULATIONS!Z$44)</f>
        <v/>
      </c>
      <c r="X31" s="203" t="str">
        <f>IF(CALCULATIONS!AA31="","",CALCULATIONS!AA31/CALCULATIONS!AA$44)</f>
        <v/>
      </c>
      <c r="Y31" s="203" t="str">
        <f>IF(CALCULATIONS!AB31="","",CALCULATIONS!AB31/CALCULATIONS!AB$44)</f>
        <v/>
      </c>
      <c r="Z31" s="203" t="str">
        <f>IF(CALCULATIONS!AC31="","",CALCULATIONS!AC31/CALCULATIONS!AC$44)</f>
        <v/>
      </c>
      <c r="AA31" s="203" t="str">
        <f>IF(CALCULATIONS!AD31="","",CALCULATIONS!AD31/CALCULATIONS!AD$44)</f>
        <v/>
      </c>
      <c r="AB31" s="191"/>
      <c r="AC31" s="191"/>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7"/>
      <c r="BM31" s="197"/>
      <c r="BN31" s="197"/>
      <c r="BO31" s="197"/>
      <c r="BP31" s="197"/>
      <c r="BQ31" s="197"/>
      <c r="BR31" s="197"/>
      <c r="BS31" s="197"/>
      <c r="BT31" s="197"/>
      <c r="BU31" s="197"/>
      <c r="BV31" s="197"/>
      <c r="BW31" s="197"/>
      <c r="BX31" s="197"/>
      <c r="BY31" s="197"/>
      <c r="BZ31" s="197"/>
    </row>
    <row r="32" spans="1:78" ht="16.5" customHeight="1">
      <c r="A32" s="287"/>
      <c r="B32" s="204" t="str">
        <f>CALCULATIONS!A32</f>
        <v>Unused materials</v>
      </c>
      <c r="C32" s="203" t="str">
        <f>IF(CALCULATIONS!F32="","",CALCULATIONS!F32/CALCULATIONS!F$44)</f>
        <v/>
      </c>
      <c r="D32" s="203" t="str">
        <f>IF(CALCULATIONS!G32="","",CALCULATIONS!G32/CALCULATIONS!G$44)</f>
        <v/>
      </c>
      <c r="E32" s="203" t="str">
        <f>IF(CALCULATIONS!H32="","",CALCULATIONS!H32/CALCULATIONS!H$44)</f>
        <v/>
      </c>
      <c r="F32" s="203" t="str">
        <f>IF(CALCULATIONS!I32="","",CALCULATIONS!I32/CALCULATIONS!I$44)</f>
        <v/>
      </c>
      <c r="G32" s="203" t="str">
        <f>IF(CALCULATIONS!J32="","",CALCULATIONS!J32/CALCULATIONS!J$44)</f>
        <v/>
      </c>
      <c r="H32" s="203" t="str">
        <f>IF(CALCULATIONS!K32="","",CALCULATIONS!K32/CALCULATIONS!K$44)</f>
        <v/>
      </c>
      <c r="I32" s="203" t="str">
        <f>IF(CALCULATIONS!L32="","",CALCULATIONS!L32/CALCULATIONS!L$44)</f>
        <v/>
      </c>
      <c r="J32" s="203" t="str">
        <f>IF(CALCULATIONS!M32="","",CALCULATIONS!M32/CALCULATIONS!M$44)</f>
        <v/>
      </c>
      <c r="K32" s="203" t="str">
        <f>IF(CALCULATIONS!N32="","",CALCULATIONS!N32/CALCULATIONS!N$44)</f>
        <v/>
      </c>
      <c r="L32" s="203" t="str">
        <f>IF(CALCULATIONS!O32="","",CALCULATIONS!O32/CALCULATIONS!O$44)</f>
        <v/>
      </c>
      <c r="M32" s="203" t="str">
        <f>IF(CALCULATIONS!P32="","",CALCULATIONS!P32/CALCULATIONS!P$44)</f>
        <v/>
      </c>
      <c r="N32" s="203" t="str">
        <f>IF(CALCULATIONS!Q32="","",CALCULATIONS!Q32/CALCULATIONS!Q$44)</f>
        <v/>
      </c>
      <c r="O32" s="203" t="str">
        <f>IF(CALCULATIONS!R32="","",CALCULATIONS!R32/CALCULATIONS!R$44)</f>
        <v/>
      </c>
      <c r="P32" s="203" t="str">
        <f>IF(CALCULATIONS!S32="","",CALCULATIONS!S32/CALCULATIONS!S$44)</f>
        <v/>
      </c>
      <c r="Q32" s="203" t="str">
        <f>IF(CALCULATIONS!T32="","",CALCULATIONS!T32/CALCULATIONS!T$44)</f>
        <v/>
      </c>
      <c r="R32" s="203" t="str">
        <f>IF(CALCULATIONS!U32="","",CALCULATIONS!U32/CALCULATIONS!U$44)</f>
        <v/>
      </c>
      <c r="S32" s="203" t="str">
        <f>IF(CALCULATIONS!V32="","",CALCULATIONS!V32/CALCULATIONS!V$44)</f>
        <v/>
      </c>
      <c r="T32" s="203" t="str">
        <f>IF(CALCULATIONS!W32="","",CALCULATIONS!W32/CALCULATIONS!W$44)</f>
        <v/>
      </c>
      <c r="U32" s="203" t="str">
        <f>IF(CALCULATIONS!X32="","",CALCULATIONS!X32/CALCULATIONS!X$44)</f>
        <v/>
      </c>
      <c r="V32" s="203" t="str">
        <f>IF(CALCULATIONS!Y32="","",CALCULATIONS!Y32/CALCULATIONS!Y$44)</f>
        <v/>
      </c>
      <c r="W32" s="203" t="str">
        <f>IF(CALCULATIONS!Z32="","",CALCULATIONS!Z32/CALCULATIONS!Z$44)</f>
        <v/>
      </c>
      <c r="X32" s="203" t="str">
        <f>IF(CALCULATIONS!AA32="","",CALCULATIONS!AA32/CALCULATIONS!AA$44)</f>
        <v/>
      </c>
      <c r="Y32" s="203" t="str">
        <f>IF(CALCULATIONS!AB32="","",CALCULATIONS!AB32/CALCULATIONS!AB$44)</f>
        <v/>
      </c>
      <c r="Z32" s="203" t="str">
        <f>IF(CALCULATIONS!AC32="","",CALCULATIONS!AC32/CALCULATIONS!AC$44)</f>
        <v/>
      </c>
      <c r="AA32" s="203" t="str">
        <f>IF(CALCULATIONS!AD32="","",CALCULATIONS!AD32/CALCULATIONS!AD$44)</f>
        <v/>
      </c>
      <c r="AB32" s="191"/>
      <c r="AC32" s="191"/>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7"/>
      <c r="BQ32" s="197"/>
      <c r="BR32" s="197"/>
      <c r="BS32" s="197"/>
      <c r="BT32" s="197"/>
      <c r="BU32" s="197"/>
      <c r="BV32" s="197"/>
      <c r="BW32" s="197"/>
      <c r="BX32" s="197"/>
      <c r="BY32" s="197"/>
      <c r="BZ32" s="197"/>
    </row>
    <row r="33" spans="1:78" ht="16.5" customHeight="1">
      <c r="A33" s="287"/>
      <c r="B33" s="204" t="str">
        <f>CALCULATIONS!A33</f>
        <v>Covers (composite)</v>
      </c>
      <c r="C33" s="203" t="str">
        <f>IF(CALCULATIONS!F33="","",CALCULATIONS!F33/CALCULATIONS!F$44)</f>
        <v/>
      </c>
      <c r="D33" s="203" t="str">
        <f>IF(CALCULATIONS!G33="","",CALCULATIONS!G33/CALCULATIONS!G$44)</f>
        <v/>
      </c>
      <c r="E33" s="203" t="str">
        <f>IF(CALCULATIONS!H33="","",CALCULATIONS!H33/CALCULATIONS!H$44)</f>
        <v/>
      </c>
      <c r="F33" s="203" t="str">
        <f>IF(CALCULATIONS!I33="","",CALCULATIONS!I33/CALCULATIONS!I$44)</f>
        <v/>
      </c>
      <c r="G33" s="203" t="str">
        <f>IF(CALCULATIONS!J33="","",CALCULATIONS!J33/CALCULATIONS!J$44)</f>
        <v/>
      </c>
      <c r="H33" s="203" t="str">
        <f>IF(CALCULATIONS!K33="","",CALCULATIONS!K33/CALCULATIONS!K$44)</f>
        <v/>
      </c>
      <c r="I33" s="203" t="str">
        <f>IF(CALCULATIONS!L33="","",CALCULATIONS!L33/CALCULATIONS!L$44)</f>
        <v/>
      </c>
      <c r="J33" s="203" t="str">
        <f>IF(CALCULATIONS!M33="","",CALCULATIONS!M33/CALCULATIONS!M$44)</f>
        <v/>
      </c>
      <c r="K33" s="203" t="str">
        <f>IF(CALCULATIONS!N33="","",CALCULATIONS!N33/CALCULATIONS!N$44)</f>
        <v/>
      </c>
      <c r="L33" s="203" t="str">
        <f>IF(CALCULATIONS!O33="","",CALCULATIONS!O33/CALCULATIONS!O$44)</f>
        <v/>
      </c>
      <c r="M33" s="203" t="str">
        <f>IF(CALCULATIONS!P33="","",CALCULATIONS!P33/CALCULATIONS!P$44)</f>
        <v/>
      </c>
      <c r="N33" s="203" t="str">
        <f>IF(CALCULATIONS!Q33="","",CALCULATIONS!Q33/CALCULATIONS!Q$44)</f>
        <v/>
      </c>
      <c r="O33" s="203" t="str">
        <f>IF(CALCULATIONS!R33="","",CALCULATIONS!R33/CALCULATIONS!R$44)</f>
        <v/>
      </c>
      <c r="P33" s="203" t="str">
        <f>IF(CALCULATIONS!S33="","",CALCULATIONS!S33/CALCULATIONS!S$44)</f>
        <v/>
      </c>
      <c r="Q33" s="203" t="str">
        <f>IF(CALCULATIONS!T33="","",CALCULATIONS!T33/CALCULATIONS!T$44)</f>
        <v/>
      </c>
      <c r="R33" s="203" t="str">
        <f>IF(CALCULATIONS!U33="","",CALCULATIONS!U33/CALCULATIONS!U$44)</f>
        <v/>
      </c>
      <c r="S33" s="203" t="str">
        <f>IF(CALCULATIONS!V33="","",CALCULATIONS!V33/CALCULATIONS!V$44)</f>
        <v/>
      </c>
      <c r="T33" s="203" t="str">
        <f>IF(CALCULATIONS!W33="","",CALCULATIONS!W33/CALCULATIONS!W$44)</f>
        <v/>
      </c>
      <c r="U33" s="203" t="str">
        <f>IF(CALCULATIONS!X33="","",CALCULATIONS!X33/CALCULATIONS!X$44)</f>
        <v/>
      </c>
      <c r="V33" s="203" t="str">
        <f>IF(CALCULATIONS!Y33="","",CALCULATIONS!Y33/CALCULATIONS!Y$44)</f>
        <v/>
      </c>
      <c r="W33" s="203" t="str">
        <f>IF(CALCULATIONS!Z33="","",CALCULATIONS!Z33/CALCULATIONS!Z$44)</f>
        <v/>
      </c>
      <c r="X33" s="203" t="str">
        <f>IF(CALCULATIONS!AA33="","",CALCULATIONS!AA33/CALCULATIONS!AA$44)</f>
        <v/>
      </c>
      <c r="Y33" s="203" t="str">
        <f>IF(CALCULATIONS!AB33="","",CALCULATIONS!AB33/CALCULATIONS!AB$44)</f>
        <v/>
      </c>
      <c r="Z33" s="203" t="str">
        <f>IF(CALCULATIONS!AC33="","",CALCULATIONS!AC33/CALCULATIONS!AC$44)</f>
        <v/>
      </c>
      <c r="AA33" s="203" t="str">
        <f>IF(CALCULATIONS!AD33="","",CALCULATIONS!AD33/CALCULATIONS!AD$44)</f>
        <v/>
      </c>
      <c r="AB33" s="191"/>
      <c r="AC33" s="191"/>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7"/>
      <c r="BQ33" s="197"/>
      <c r="BR33" s="197"/>
      <c r="BS33" s="197"/>
      <c r="BT33" s="197"/>
      <c r="BU33" s="197"/>
      <c r="BV33" s="197"/>
      <c r="BW33" s="197"/>
      <c r="BX33" s="197"/>
      <c r="BY33" s="197"/>
      <c r="BZ33" s="197"/>
    </row>
    <row r="34" spans="1:78" ht="16.5" customHeight="1">
      <c r="A34" s="287"/>
      <c r="B34" s="204" t="str">
        <f>CALCULATIONS!A34</f>
        <v>Gowns (composite)</v>
      </c>
      <c r="C34" s="203" t="str">
        <f>IF(CALCULATIONS!F34="","",CALCULATIONS!F34/CALCULATIONS!F$44)</f>
        <v/>
      </c>
      <c r="D34" s="203" t="str">
        <f>IF(CALCULATIONS!G34="","",CALCULATIONS!G34/CALCULATIONS!G$44)</f>
        <v/>
      </c>
      <c r="E34" s="203" t="str">
        <f>IF(CALCULATIONS!H34="","",CALCULATIONS!H34/CALCULATIONS!H$44)</f>
        <v/>
      </c>
      <c r="F34" s="203" t="str">
        <f>IF(CALCULATIONS!I34="","",CALCULATIONS!I34/CALCULATIONS!I$44)</f>
        <v/>
      </c>
      <c r="G34" s="203" t="str">
        <f>IF(CALCULATIONS!J34="","",CALCULATIONS!J34/CALCULATIONS!J$44)</f>
        <v/>
      </c>
      <c r="H34" s="203" t="str">
        <f>IF(CALCULATIONS!K34="","",CALCULATIONS!K34/CALCULATIONS!K$44)</f>
        <v/>
      </c>
      <c r="I34" s="203" t="str">
        <f>IF(CALCULATIONS!L34="","",CALCULATIONS!L34/CALCULATIONS!L$44)</f>
        <v/>
      </c>
      <c r="J34" s="203" t="str">
        <f>IF(CALCULATIONS!M34="","",CALCULATIONS!M34/CALCULATIONS!M$44)</f>
        <v/>
      </c>
      <c r="K34" s="203" t="str">
        <f>IF(CALCULATIONS!N34="","",CALCULATIONS!N34/CALCULATIONS!N$44)</f>
        <v/>
      </c>
      <c r="L34" s="203" t="str">
        <f>IF(CALCULATIONS!O34="","",CALCULATIONS!O34/CALCULATIONS!O$44)</f>
        <v/>
      </c>
      <c r="M34" s="203" t="str">
        <f>IF(CALCULATIONS!P34="","",CALCULATIONS!P34/CALCULATIONS!P$44)</f>
        <v/>
      </c>
      <c r="N34" s="203" t="str">
        <f>IF(CALCULATIONS!Q34="","",CALCULATIONS!Q34/CALCULATIONS!Q$44)</f>
        <v/>
      </c>
      <c r="O34" s="203" t="str">
        <f>IF(CALCULATIONS!R34="","",CALCULATIONS!R34/CALCULATIONS!R$44)</f>
        <v/>
      </c>
      <c r="P34" s="203" t="str">
        <f>IF(CALCULATIONS!S34="","",CALCULATIONS!S34/CALCULATIONS!S$44)</f>
        <v/>
      </c>
      <c r="Q34" s="203" t="str">
        <f>IF(CALCULATIONS!T34="","",CALCULATIONS!T34/CALCULATIONS!T$44)</f>
        <v/>
      </c>
      <c r="R34" s="203" t="str">
        <f>IF(CALCULATIONS!U34="","",CALCULATIONS!U34/CALCULATIONS!U$44)</f>
        <v/>
      </c>
      <c r="S34" s="203" t="str">
        <f>IF(CALCULATIONS!V34="","",CALCULATIONS!V34/CALCULATIONS!V$44)</f>
        <v/>
      </c>
      <c r="T34" s="203" t="str">
        <f>IF(CALCULATIONS!W34="","",CALCULATIONS!W34/CALCULATIONS!W$44)</f>
        <v/>
      </c>
      <c r="U34" s="203" t="str">
        <f>IF(CALCULATIONS!X34="","",CALCULATIONS!X34/CALCULATIONS!X$44)</f>
        <v/>
      </c>
      <c r="V34" s="203" t="str">
        <f>IF(CALCULATIONS!Y34="","",CALCULATIONS!Y34/CALCULATIONS!Y$44)</f>
        <v/>
      </c>
      <c r="W34" s="203" t="str">
        <f>IF(CALCULATIONS!Z34="","",CALCULATIONS!Z34/CALCULATIONS!Z$44)</f>
        <v/>
      </c>
      <c r="X34" s="203" t="str">
        <f>IF(CALCULATIONS!AA34="","",CALCULATIONS!AA34/CALCULATIONS!AA$44)</f>
        <v/>
      </c>
      <c r="Y34" s="203" t="str">
        <f>IF(CALCULATIONS!AB34="","",CALCULATIONS!AB34/CALCULATIONS!AB$44)</f>
        <v/>
      </c>
      <c r="Z34" s="203" t="str">
        <f>IF(CALCULATIONS!AC34="","",CALCULATIONS!AC34/CALCULATIONS!AC$44)</f>
        <v/>
      </c>
      <c r="AA34" s="203" t="str">
        <f>IF(CALCULATIONS!AD34="","",CALCULATIONS!AD34/CALCULATIONS!AD$44)</f>
        <v/>
      </c>
      <c r="AB34" s="191"/>
      <c r="AC34" s="191"/>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197"/>
      <c r="BD34" s="197"/>
      <c r="BE34" s="197"/>
      <c r="BF34" s="197"/>
      <c r="BG34" s="197"/>
      <c r="BH34" s="197"/>
      <c r="BI34" s="197"/>
      <c r="BJ34" s="197"/>
      <c r="BK34" s="197"/>
      <c r="BL34" s="197"/>
      <c r="BM34" s="197"/>
      <c r="BN34" s="197"/>
      <c r="BO34" s="197"/>
      <c r="BP34" s="197"/>
      <c r="BQ34" s="197"/>
      <c r="BR34" s="197"/>
      <c r="BS34" s="197"/>
      <c r="BT34" s="197"/>
      <c r="BU34" s="197"/>
      <c r="BV34" s="197"/>
      <c r="BW34" s="197"/>
      <c r="BX34" s="197"/>
      <c r="BY34" s="197"/>
      <c r="BZ34" s="197"/>
    </row>
    <row r="35" spans="1:78" ht="16.5" customHeight="1">
      <c r="A35" s="287"/>
      <c r="B35" s="204" t="str">
        <f>CALCULATIONS!A36</f>
        <v>Unrecoverable packaging</v>
      </c>
      <c r="C35" s="203" t="str">
        <f>IF(CALCULATIONS!F36="","",CALCULATIONS!F36/CALCULATIONS!F$44)</f>
        <v/>
      </c>
      <c r="D35" s="203" t="str">
        <f>IF(CALCULATIONS!G36="","",CALCULATIONS!G36/CALCULATIONS!G$44)</f>
        <v/>
      </c>
      <c r="E35" s="203" t="str">
        <f>IF(CALCULATIONS!H36="","",CALCULATIONS!H36/CALCULATIONS!H$44)</f>
        <v/>
      </c>
      <c r="F35" s="203" t="str">
        <f>IF(CALCULATIONS!I36="","",CALCULATIONS!I36/CALCULATIONS!I$44)</f>
        <v/>
      </c>
      <c r="G35" s="203" t="str">
        <f>IF(CALCULATIONS!J36="","",CALCULATIONS!J36/CALCULATIONS!J$44)</f>
        <v/>
      </c>
      <c r="H35" s="203" t="str">
        <f>IF(CALCULATIONS!K36="","",CALCULATIONS!K36/CALCULATIONS!K$44)</f>
        <v/>
      </c>
      <c r="I35" s="203" t="str">
        <f>IF(CALCULATIONS!L36="","",CALCULATIONS!L36/CALCULATIONS!L$44)</f>
        <v/>
      </c>
      <c r="J35" s="203" t="str">
        <f>IF(CALCULATIONS!M36="","",CALCULATIONS!M36/CALCULATIONS!M$44)</f>
        <v/>
      </c>
      <c r="K35" s="203" t="str">
        <f>IF(CALCULATIONS!N36="","",CALCULATIONS!N36/CALCULATIONS!N$44)</f>
        <v/>
      </c>
      <c r="L35" s="203" t="str">
        <f>IF(CALCULATIONS!O36="","",CALCULATIONS!O36/CALCULATIONS!O$44)</f>
        <v/>
      </c>
      <c r="M35" s="203" t="str">
        <f>IF(CALCULATIONS!P36="","",CALCULATIONS!P36/CALCULATIONS!P$44)</f>
        <v/>
      </c>
      <c r="N35" s="203" t="str">
        <f>IF(CALCULATIONS!Q36="","",CALCULATIONS!Q36/CALCULATIONS!Q$44)</f>
        <v/>
      </c>
      <c r="O35" s="203" t="str">
        <f>IF(CALCULATIONS!R36="","",CALCULATIONS!R36/CALCULATIONS!R$44)</f>
        <v/>
      </c>
      <c r="P35" s="203" t="str">
        <f>IF(CALCULATIONS!S36="","",CALCULATIONS!S36/CALCULATIONS!S$44)</f>
        <v/>
      </c>
      <c r="Q35" s="203" t="str">
        <f>IF(CALCULATIONS!T36="","",CALCULATIONS!T36/CALCULATIONS!T$44)</f>
        <v/>
      </c>
      <c r="R35" s="203" t="str">
        <f>IF(CALCULATIONS!U36="","",CALCULATIONS!U36/CALCULATIONS!U$44)</f>
        <v/>
      </c>
      <c r="S35" s="203" t="str">
        <f>IF(CALCULATIONS!V36="","",CALCULATIONS!V36/CALCULATIONS!V$44)</f>
        <v/>
      </c>
      <c r="T35" s="203" t="str">
        <f>IF(CALCULATIONS!W36="","",CALCULATIONS!W36/CALCULATIONS!W$44)</f>
        <v/>
      </c>
      <c r="U35" s="203" t="str">
        <f>IF(CALCULATIONS!X36="","",CALCULATIONS!X36/CALCULATIONS!X$44)</f>
        <v/>
      </c>
      <c r="V35" s="203" t="str">
        <f>IF(CALCULATIONS!Y36="","",CALCULATIONS!Y36/CALCULATIONS!Y$44)</f>
        <v/>
      </c>
      <c r="W35" s="203" t="str">
        <f>IF(CALCULATIONS!Z36="","",CALCULATIONS!Z36/CALCULATIONS!Z$44)</f>
        <v/>
      </c>
      <c r="X35" s="203" t="str">
        <f>IF(CALCULATIONS!AA36="","",CALCULATIONS!AA36/CALCULATIONS!AA$44)</f>
        <v/>
      </c>
      <c r="Y35" s="203" t="str">
        <f>IF(CALCULATIONS!AB36="","",CALCULATIONS!AB36/CALCULATIONS!AB$44)</f>
        <v/>
      </c>
      <c r="Z35" s="203" t="str">
        <f>IF(CALCULATIONS!AC36="","",CALCULATIONS!AC36/CALCULATIONS!AC$44)</f>
        <v/>
      </c>
      <c r="AA35" s="203" t="str">
        <f>IF(CALCULATIONS!AD36="","",CALCULATIONS!AD36/CALCULATIONS!AD$44)</f>
        <v/>
      </c>
      <c r="AB35" s="191"/>
      <c r="AC35" s="191"/>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7"/>
      <c r="BQ35" s="197"/>
      <c r="BR35" s="197"/>
      <c r="BS35" s="197"/>
      <c r="BT35" s="197"/>
      <c r="BU35" s="197"/>
      <c r="BV35" s="197"/>
      <c r="BW35" s="197"/>
      <c r="BX35" s="197"/>
      <c r="BY35" s="197"/>
      <c r="BZ35" s="197"/>
    </row>
    <row r="36" spans="1:78" ht="16.5" customHeight="1">
      <c r="A36" s="287"/>
      <c r="B36" s="204" t="str">
        <f>CALCULATIONS!A37</f>
        <v>IV bags (empty)</v>
      </c>
      <c r="C36" s="203" t="str">
        <f>IF(CALCULATIONS!F37="","",CALCULATIONS!F37/CALCULATIONS!F$44)</f>
        <v/>
      </c>
      <c r="D36" s="203" t="str">
        <f>IF(CALCULATIONS!G37="","",CALCULATIONS!G37/CALCULATIONS!G$44)</f>
        <v/>
      </c>
      <c r="E36" s="203" t="str">
        <f>IF(CALCULATIONS!H37="","",CALCULATIONS!H37/CALCULATIONS!H$44)</f>
        <v/>
      </c>
      <c r="F36" s="203" t="str">
        <f>IF(CALCULATIONS!I37="","",CALCULATIONS!I37/CALCULATIONS!I$44)</f>
        <v/>
      </c>
      <c r="G36" s="203" t="str">
        <f>IF(CALCULATIONS!J37="","",CALCULATIONS!J37/CALCULATIONS!J$44)</f>
        <v/>
      </c>
      <c r="H36" s="203" t="str">
        <f>IF(CALCULATIONS!K37="","",CALCULATIONS!K37/CALCULATIONS!K$44)</f>
        <v/>
      </c>
      <c r="I36" s="203" t="str">
        <f>IF(CALCULATIONS!L37="","",CALCULATIONS!L37/CALCULATIONS!L$44)</f>
        <v/>
      </c>
      <c r="J36" s="203" t="str">
        <f>IF(CALCULATIONS!M37="","",CALCULATIONS!M37/CALCULATIONS!M$44)</f>
        <v/>
      </c>
      <c r="K36" s="203" t="str">
        <f>IF(CALCULATIONS!N37="","",CALCULATIONS!N37/CALCULATIONS!N$44)</f>
        <v/>
      </c>
      <c r="L36" s="203" t="str">
        <f>IF(CALCULATIONS!O37="","",CALCULATIONS!O37/CALCULATIONS!O$44)</f>
        <v/>
      </c>
      <c r="M36" s="203" t="str">
        <f>IF(CALCULATIONS!P37="","",CALCULATIONS!P37/CALCULATIONS!P$44)</f>
        <v/>
      </c>
      <c r="N36" s="203" t="str">
        <f>IF(CALCULATIONS!Q37="","",CALCULATIONS!Q37/CALCULATIONS!Q$44)</f>
        <v/>
      </c>
      <c r="O36" s="203" t="str">
        <f>IF(CALCULATIONS!R37="","",CALCULATIONS!R37/CALCULATIONS!R$44)</f>
        <v/>
      </c>
      <c r="P36" s="203" t="str">
        <f>IF(CALCULATIONS!S37="","",CALCULATIONS!S37/CALCULATIONS!S$44)</f>
        <v/>
      </c>
      <c r="Q36" s="203" t="str">
        <f>IF(CALCULATIONS!T37="","",CALCULATIONS!T37/CALCULATIONS!T$44)</f>
        <v/>
      </c>
      <c r="R36" s="203" t="str">
        <f>IF(CALCULATIONS!U37="","",CALCULATIONS!U37/CALCULATIONS!U$44)</f>
        <v/>
      </c>
      <c r="S36" s="203" t="str">
        <f>IF(CALCULATIONS!V37="","",CALCULATIONS!V37/CALCULATIONS!V$44)</f>
        <v/>
      </c>
      <c r="T36" s="203" t="str">
        <f>IF(CALCULATIONS!W37="","",CALCULATIONS!W37/CALCULATIONS!W$44)</f>
        <v/>
      </c>
      <c r="U36" s="203" t="str">
        <f>IF(CALCULATIONS!X37="","",CALCULATIONS!X37/CALCULATIONS!X$44)</f>
        <v/>
      </c>
      <c r="V36" s="203" t="str">
        <f>IF(CALCULATIONS!Y37="","",CALCULATIONS!Y37/CALCULATIONS!Y$44)</f>
        <v/>
      </c>
      <c r="W36" s="203" t="str">
        <f>IF(CALCULATIONS!Z37="","",CALCULATIONS!Z37/CALCULATIONS!Z$44)</f>
        <v/>
      </c>
      <c r="X36" s="203" t="str">
        <f>IF(CALCULATIONS!AA37="","",CALCULATIONS!AA37/CALCULATIONS!AA$44)</f>
        <v/>
      </c>
      <c r="Y36" s="203" t="str">
        <f>IF(CALCULATIONS!AB37="","",CALCULATIONS!AB37/CALCULATIONS!AB$44)</f>
        <v/>
      </c>
      <c r="Z36" s="203" t="str">
        <f>IF(CALCULATIONS!AC37="","",CALCULATIONS!AC37/CALCULATIONS!AC$44)</f>
        <v/>
      </c>
      <c r="AA36" s="203" t="str">
        <f>IF(CALCULATIONS!AD37="","",CALCULATIONS!AD37/CALCULATIONS!AD$44)</f>
        <v/>
      </c>
      <c r="AB36" s="191"/>
      <c r="AC36" s="191"/>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7"/>
      <c r="BQ36" s="197"/>
      <c r="BR36" s="197"/>
      <c r="BS36" s="197"/>
      <c r="BT36" s="197"/>
      <c r="BU36" s="197"/>
      <c r="BV36" s="197"/>
      <c r="BW36" s="197"/>
      <c r="BX36" s="197"/>
      <c r="BY36" s="197"/>
      <c r="BZ36" s="197"/>
    </row>
    <row r="37" spans="1:78" ht="16.5" customHeight="1">
      <c r="A37" s="287"/>
      <c r="B37" s="204" t="str">
        <f>CALCULATIONS!A38</f>
        <v>IV &amp; urine bags (with liquid)</v>
      </c>
      <c r="C37" s="203" t="str">
        <f>IF(CALCULATIONS!F38="","",CALCULATIONS!F38/CALCULATIONS!F$44)</f>
        <v/>
      </c>
      <c r="D37" s="203" t="str">
        <f>IF(CALCULATIONS!G38="","",CALCULATIONS!G38/CALCULATIONS!G$44)</f>
        <v/>
      </c>
      <c r="E37" s="203" t="str">
        <f>IF(CALCULATIONS!H38="","",CALCULATIONS!H38/CALCULATIONS!H$44)</f>
        <v/>
      </c>
      <c r="F37" s="203" t="str">
        <f>IF(CALCULATIONS!I38="","",CALCULATIONS!I38/CALCULATIONS!I$44)</f>
        <v/>
      </c>
      <c r="G37" s="203" t="str">
        <f>IF(CALCULATIONS!J38="","",CALCULATIONS!J38/CALCULATIONS!J$44)</f>
        <v/>
      </c>
      <c r="H37" s="203" t="str">
        <f>IF(CALCULATIONS!K38="","",CALCULATIONS!K38/CALCULATIONS!K$44)</f>
        <v/>
      </c>
      <c r="I37" s="203" t="str">
        <f>IF(CALCULATIONS!L38="","",CALCULATIONS!L38/CALCULATIONS!L$44)</f>
        <v/>
      </c>
      <c r="J37" s="203" t="str">
        <f>IF(CALCULATIONS!M38="","",CALCULATIONS!M38/CALCULATIONS!M$44)</f>
        <v/>
      </c>
      <c r="K37" s="203" t="str">
        <f>IF(CALCULATIONS!N38="","",CALCULATIONS!N38/CALCULATIONS!N$44)</f>
        <v/>
      </c>
      <c r="L37" s="203" t="str">
        <f>IF(CALCULATIONS!O38="","",CALCULATIONS!O38/CALCULATIONS!O$44)</f>
        <v/>
      </c>
      <c r="M37" s="203" t="str">
        <f>IF(CALCULATIONS!P38="","",CALCULATIONS!P38/CALCULATIONS!P$44)</f>
        <v/>
      </c>
      <c r="N37" s="203" t="str">
        <f>IF(CALCULATIONS!Q38="","",CALCULATIONS!Q38/CALCULATIONS!Q$44)</f>
        <v/>
      </c>
      <c r="O37" s="203" t="str">
        <f>IF(CALCULATIONS!R38="","",CALCULATIONS!R38/CALCULATIONS!R$44)</f>
        <v/>
      </c>
      <c r="P37" s="203" t="str">
        <f>IF(CALCULATIONS!S38="","",CALCULATIONS!S38/CALCULATIONS!S$44)</f>
        <v/>
      </c>
      <c r="Q37" s="203" t="str">
        <f>IF(CALCULATIONS!T38="","",CALCULATIONS!T38/CALCULATIONS!T$44)</f>
        <v/>
      </c>
      <c r="R37" s="203" t="str">
        <f>IF(CALCULATIONS!U38="","",CALCULATIONS!U38/CALCULATIONS!U$44)</f>
        <v/>
      </c>
      <c r="S37" s="203" t="str">
        <f>IF(CALCULATIONS!V38="","",CALCULATIONS!V38/CALCULATIONS!V$44)</f>
        <v/>
      </c>
      <c r="T37" s="203" t="str">
        <f>IF(CALCULATIONS!W38="","",CALCULATIONS!W38/CALCULATIONS!W$44)</f>
        <v/>
      </c>
      <c r="U37" s="203" t="str">
        <f>IF(CALCULATIONS!X38="","",CALCULATIONS!X38/CALCULATIONS!X$44)</f>
        <v/>
      </c>
      <c r="V37" s="203" t="str">
        <f>IF(CALCULATIONS!Y38="","",CALCULATIONS!Y38/CALCULATIONS!Y$44)</f>
        <v/>
      </c>
      <c r="W37" s="203" t="str">
        <f>IF(CALCULATIONS!Z38="","",CALCULATIONS!Z38/CALCULATIONS!Z$44)</f>
        <v/>
      </c>
      <c r="X37" s="203" t="str">
        <f>IF(CALCULATIONS!AA38="","",CALCULATIONS!AA38/CALCULATIONS!AA$44)</f>
        <v/>
      </c>
      <c r="Y37" s="203" t="str">
        <f>IF(CALCULATIONS!AB38="","",CALCULATIONS!AB38/CALCULATIONS!AB$44)</f>
        <v/>
      </c>
      <c r="Z37" s="203" t="str">
        <f>IF(CALCULATIONS!AC38="","",CALCULATIONS!AC38/CALCULATIONS!AC$44)</f>
        <v/>
      </c>
      <c r="AA37" s="203" t="str">
        <f>IF(CALCULATIONS!AD38="","",CALCULATIONS!AD38/CALCULATIONS!AD$44)</f>
        <v/>
      </c>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7"/>
      <c r="BQ37" s="197"/>
      <c r="BR37" s="197"/>
      <c r="BS37" s="197"/>
      <c r="BT37" s="197"/>
      <c r="BU37" s="197"/>
      <c r="BV37" s="197"/>
      <c r="BW37" s="197"/>
      <c r="BX37" s="197"/>
      <c r="BY37" s="197"/>
      <c r="BZ37" s="197"/>
    </row>
    <row r="38" spans="1:78" ht="16.5" customHeight="1">
      <c r="A38" s="287"/>
      <c r="B38" s="204" t="str">
        <f>CALCULATIONS!A39</f>
        <v>Composite cups</v>
      </c>
      <c r="C38" s="203" t="str">
        <f>IF(CALCULATIONS!F39="","",CALCULATIONS!F39/CALCULATIONS!F$44)</f>
        <v/>
      </c>
      <c r="D38" s="203" t="str">
        <f>IF(CALCULATIONS!G39="","",CALCULATIONS!G39/CALCULATIONS!G$44)</f>
        <v/>
      </c>
      <c r="E38" s="203" t="str">
        <f>IF(CALCULATIONS!H39="","",CALCULATIONS!H39/CALCULATIONS!H$44)</f>
        <v/>
      </c>
      <c r="F38" s="203" t="str">
        <f>IF(CALCULATIONS!I39="","",CALCULATIONS!I39/CALCULATIONS!I$44)</f>
        <v/>
      </c>
      <c r="G38" s="203" t="str">
        <f>IF(CALCULATIONS!J39="","",CALCULATIONS!J39/CALCULATIONS!J$44)</f>
        <v/>
      </c>
      <c r="H38" s="203" t="str">
        <f>IF(CALCULATIONS!K39="","",CALCULATIONS!K39/CALCULATIONS!K$44)</f>
        <v/>
      </c>
      <c r="I38" s="203" t="str">
        <f>IF(CALCULATIONS!L39="","",CALCULATIONS!L39/CALCULATIONS!L$44)</f>
        <v/>
      </c>
      <c r="J38" s="203" t="str">
        <f>IF(CALCULATIONS!M39="","",CALCULATIONS!M39/CALCULATIONS!M$44)</f>
        <v/>
      </c>
      <c r="K38" s="203" t="str">
        <f>IF(CALCULATIONS!N39="","",CALCULATIONS!N39/CALCULATIONS!N$44)</f>
        <v/>
      </c>
      <c r="L38" s="203" t="str">
        <f>IF(CALCULATIONS!O39="","",CALCULATIONS!O39/CALCULATIONS!O$44)</f>
        <v/>
      </c>
      <c r="M38" s="203" t="str">
        <f>IF(CALCULATIONS!P39="","",CALCULATIONS!P39/CALCULATIONS!P$44)</f>
        <v/>
      </c>
      <c r="N38" s="203" t="str">
        <f>IF(CALCULATIONS!Q39="","",CALCULATIONS!Q39/CALCULATIONS!Q$44)</f>
        <v/>
      </c>
      <c r="O38" s="203" t="str">
        <f>IF(CALCULATIONS!R39="","",CALCULATIONS!R39/CALCULATIONS!R$44)</f>
        <v/>
      </c>
      <c r="P38" s="203" t="str">
        <f>IF(CALCULATIONS!S39="","",CALCULATIONS!S39/CALCULATIONS!S$44)</f>
        <v/>
      </c>
      <c r="Q38" s="203" t="str">
        <f>IF(CALCULATIONS!T39="","",CALCULATIONS!T39/CALCULATIONS!T$44)</f>
        <v/>
      </c>
      <c r="R38" s="203" t="str">
        <f>IF(CALCULATIONS!U39="","",CALCULATIONS!U39/CALCULATIONS!U$44)</f>
        <v/>
      </c>
      <c r="S38" s="203" t="str">
        <f>IF(CALCULATIONS!V39="","",CALCULATIONS!V39/CALCULATIONS!V$44)</f>
        <v/>
      </c>
      <c r="T38" s="203" t="str">
        <f>IF(CALCULATIONS!W39="","",CALCULATIONS!W39/CALCULATIONS!W$44)</f>
        <v/>
      </c>
      <c r="U38" s="203" t="str">
        <f>IF(CALCULATIONS!X39="","",CALCULATIONS!X39/CALCULATIONS!X$44)</f>
        <v/>
      </c>
      <c r="V38" s="203" t="str">
        <f>IF(CALCULATIONS!Y39="","",CALCULATIONS!Y39/CALCULATIONS!Y$44)</f>
        <v/>
      </c>
      <c r="W38" s="203" t="str">
        <f>IF(CALCULATIONS!Z39="","",CALCULATIONS!Z39/CALCULATIONS!Z$44)</f>
        <v/>
      </c>
      <c r="X38" s="203" t="str">
        <f>IF(CALCULATIONS!AA39="","",CALCULATIONS!AA39/CALCULATIONS!AA$44)</f>
        <v/>
      </c>
      <c r="Y38" s="203" t="str">
        <f>IF(CALCULATIONS!AB39="","",CALCULATIONS!AB39/CALCULATIONS!AB$44)</f>
        <v/>
      </c>
      <c r="Z38" s="203" t="str">
        <f>IF(CALCULATIONS!AC39="","",CALCULATIONS!AC39/CALCULATIONS!AC$44)</f>
        <v/>
      </c>
      <c r="AA38" s="203" t="str">
        <f>IF(CALCULATIONS!AD39="","",CALCULATIONS!AD39/CALCULATIONS!AD$44)</f>
        <v/>
      </c>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c r="BN38" s="197"/>
      <c r="BO38" s="197"/>
      <c r="BP38" s="197"/>
      <c r="BQ38" s="197"/>
      <c r="BR38" s="197"/>
      <c r="BS38" s="197"/>
      <c r="BT38" s="197"/>
      <c r="BU38" s="197"/>
      <c r="BV38" s="197"/>
      <c r="BW38" s="197"/>
      <c r="BX38" s="197"/>
      <c r="BY38" s="197"/>
      <c r="BZ38" s="197"/>
    </row>
    <row r="39" spans="1:78" ht="16.5" customHeight="1">
      <c r="A39" s="287"/>
      <c r="B39" s="204" t="str">
        <f>CALCULATIONS!A40</f>
        <v>Lab samples / bodily fluids</v>
      </c>
      <c r="C39" s="203" t="str">
        <f>IF(CALCULATIONS!F40="","",CALCULATIONS!F40/CALCULATIONS!F$44)</f>
        <v/>
      </c>
      <c r="D39" s="203" t="str">
        <f>IF(CALCULATIONS!G40="","",CALCULATIONS!G40/CALCULATIONS!G$44)</f>
        <v/>
      </c>
      <c r="E39" s="203" t="str">
        <f>IF(CALCULATIONS!H40="","",CALCULATIONS!H40/CALCULATIONS!H$44)</f>
        <v/>
      </c>
      <c r="F39" s="203" t="str">
        <f>IF(CALCULATIONS!I40="","",CALCULATIONS!I40/CALCULATIONS!I$44)</f>
        <v/>
      </c>
      <c r="G39" s="203" t="str">
        <f>IF(CALCULATIONS!J40="","",CALCULATIONS!J40/CALCULATIONS!J$44)</f>
        <v/>
      </c>
      <c r="H39" s="203" t="str">
        <f>IF(CALCULATIONS!K40="","",CALCULATIONS!K40/CALCULATIONS!K$44)</f>
        <v/>
      </c>
      <c r="I39" s="203" t="str">
        <f>IF(CALCULATIONS!L40="","",CALCULATIONS!L40/CALCULATIONS!L$44)</f>
        <v/>
      </c>
      <c r="J39" s="203" t="str">
        <f>IF(CALCULATIONS!M40="","",CALCULATIONS!M40/CALCULATIONS!M$44)</f>
        <v/>
      </c>
      <c r="K39" s="203" t="str">
        <f>IF(CALCULATIONS!N40="","",CALCULATIONS!N40/CALCULATIONS!N$44)</f>
        <v/>
      </c>
      <c r="L39" s="203" t="str">
        <f>IF(CALCULATIONS!O40="","",CALCULATIONS!O40/CALCULATIONS!O$44)</f>
        <v/>
      </c>
      <c r="M39" s="203" t="str">
        <f>IF(CALCULATIONS!P40="","",CALCULATIONS!P40/CALCULATIONS!P$44)</f>
        <v/>
      </c>
      <c r="N39" s="203" t="str">
        <f>IF(CALCULATIONS!Q40="","",CALCULATIONS!Q40/CALCULATIONS!Q$44)</f>
        <v/>
      </c>
      <c r="O39" s="203" t="str">
        <f>IF(CALCULATIONS!R40="","",CALCULATIONS!R40/CALCULATIONS!R$44)</f>
        <v/>
      </c>
      <c r="P39" s="203" t="str">
        <f>IF(CALCULATIONS!S40="","",CALCULATIONS!S40/CALCULATIONS!S$44)</f>
        <v/>
      </c>
      <c r="Q39" s="203" t="str">
        <f>IF(CALCULATIONS!T40="","",CALCULATIONS!T40/CALCULATIONS!T$44)</f>
        <v/>
      </c>
      <c r="R39" s="203" t="str">
        <f>IF(CALCULATIONS!U40="","",CALCULATIONS!U40/CALCULATIONS!U$44)</f>
        <v/>
      </c>
      <c r="S39" s="203" t="str">
        <f>IF(CALCULATIONS!V40="","",CALCULATIONS!V40/CALCULATIONS!V$44)</f>
        <v/>
      </c>
      <c r="T39" s="203" t="str">
        <f>IF(CALCULATIONS!W40="","",CALCULATIONS!W40/CALCULATIONS!W$44)</f>
        <v/>
      </c>
      <c r="U39" s="203" t="str">
        <f>IF(CALCULATIONS!X40="","",CALCULATIONS!X40/CALCULATIONS!X$44)</f>
        <v/>
      </c>
      <c r="V39" s="203" t="str">
        <f>IF(CALCULATIONS!Y40="","",CALCULATIONS!Y40/CALCULATIONS!Y$44)</f>
        <v/>
      </c>
      <c r="W39" s="203" t="str">
        <f>IF(CALCULATIONS!Z40="","",CALCULATIONS!Z40/CALCULATIONS!Z$44)</f>
        <v/>
      </c>
      <c r="X39" s="203" t="str">
        <f>IF(CALCULATIONS!AA40="","",CALCULATIONS!AA40/CALCULATIONS!AA$44)</f>
        <v/>
      </c>
      <c r="Y39" s="203" t="str">
        <f>IF(CALCULATIONS!AB40="","",CALCULATIONS!AB40/CALCULATIONS!AB$44)</f>
        <v/>
      </c>
      <c r="Z39" s="203" t="str">
        <f>IF(CALCULATIONS!AC40="","",CALCULATIONS!AC40/CALCULATIONS!AC$44)</f>
        <v/>
      </c>
      <c r="AA39" s="203" t="str">
        <f>IF(CALCULATIONS!AD40="","",CALCULATIONS!AD40/CALCULATIONS!AD$44)</f>
        <v/>
      </c>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c r="BE39" s="197"/>
      <c r="BF39" s="197"/>
      <c r="BG39" s="197"/>
      <c r="BH39" s="197"/>
      <c r="BI39" s="197"/>
      <c r="BJ39" s="197"/>
      <c r="BK39" s="197"/>
      <c r="BL39" s="197"/>
      <c r="BM39" s="197"/>
      <c r="BN39" s="197"/>
      <c r="BO39" s="197"/>
      <c r="BP39" s="197"/>
      <c r="BQ39" s="197"/>
      <c r="BR39" s="197"/>
      <c r="BS39" s="197"/>
      <c r="BT39" s="197"/>
      <c r="BU39" s="197"/>
      <c r="BV39" s="197"/>
      <c r="BW39" s="197"/>
      <c r="BX39" s="197"/>
      <c r="BY39" s="197"/>
      <c r="BZ39" s="197"/>
    </row>
    <row r="40" spans="1:78" ht="16.5" customHeight="1">
      <c r="A40" s="287"/>
      <c r="B40" s="204" t="str">
        <f>CALCULATIONS!A41</f>
        <v>OTHER MATERIALS</v>
      </c>
      <c r="C40" s="203" t="str">
        <f>IF(CALCULATIONS!F41="","",CALCULATIONS!F41/CALCULATIONS!F$44)</f>
        <v/>
      </c>
      <c r="D40" s="203" t="str">
        <f>IF(CALCULATIONS!G41="","",CALCULATIONS!G41/CALCULATIONS!G$44)</f>
        <v/>
      </c>
      <c r="E40" s="203" t="str">
        <f>IF(CALCULATIONS!H41="","",CALCULATIONS!H41/CALCULATIONS!H$44)</f>
        <v/>
      </c>
      <c r="F40" s="203" t="str">
        <f>IF(CALCULATIONS!I41="","",CALCULATIONS!I41/CALCULATIONS!I$44)</f>
        <v/>
      </c>
      <c r="G40" s="203" t="str">
        <f>IF(CALCULATIONS!J41="","",CALCULATIONS!J41/CALCULATIONS!J$44)</f>
        <v/>
      </c>
      <c r="H40" s="203" t="str">
        <f>IF(CALCULATIONS!K41="","",CALCULATIONS!K41/CALCULATIONS!K$44)</f>
        <v/>
      </c>
      <c r="I40" s="203" t="str">
        <f>IF(CALCULATIONS!L41="","",CALCULATIONS!L41/CALCULATIONS!L$44)</f>
        <v/>
      </c>
      <c r="J40" s="203" t="str">
        <f>IF(CALCULATIONS!M41="","",CALCULATIONS!M41/CALCULATIONS!M$44)</f>
        <v/>
      </c>
      <c r="K40" s="203" t="str">
        <f>IF(CALCULATIONS!N41="","",CALCULATIONS!N41/CALCULATIONS!N$44)</f>
        <v/>
      </c>
      <c r="L40" s="203" t="str">
        <f>IF(CALCULATIONS!O41="","",CALCULATIONS!O41/CALCULATIONS!O$44)</f>
        <v/>
      </c>
      <c r="M40" s="203" t="str">
        <f>IF(CALCULATIONS!P41="","",CALCULATIONS!P41/CALCULATIONS!P$44)</f>
        <v/>
      </c>
      <c r="N40" s="203" t="str">
        <f>IF(CALCULATIONS!Q41="","",CALCULATIONS!Q41/CALCULATIONS!Q$44)</f>
        <v/>
      </c>
      <c r="O40" s="203" t="str">
        <f>IF(CALCULATIONS!R41="","",CALCULATIONS!R41/CALCULATIONS!R$44)</f>
        <v/>
      </c>
      <c r="P40" s="203" t="str">
        <f>IF(CALCULATIONS!S41="","",CALCULATIONS!S41/CALCULATIONS!S$44)</f>
        <v/>
      </c>
      <c r="Q40" s="203" t="str">
        <f>IF(CALCULATIONS!T41="","",CALCULATIONS!T41/CALCULATIONS!T$44)</f>
        <v/>
      </c>
      <c r="R40" s="203" t="str">
        <f>IF(CALCULATIONS!U41="","",CALCULATIONS!U41/CALCULATIONS!U$44)</f>
        <v/>
      </c>
      <c r="S40" s="203" t="str">
        <f>IF(CALCULATIONS!V41="","",CALCULATIONS!V41/CALCULATIONS!V$44)</f>
        <v/>
      </c>
      <c r="T40" s="203" t="str">
        <f>IF(CALCULATIONS!W41="","",CALCULATIONS!W41/CALCULATIONS!W$44)</f>
        <v/>
      </c>
      <c r="U40" s="203" t="str">
        <f>IF(CALCULATIONS!X41="","",CALCULATIONS!X41/CALCULATIONS!X$44)</f>
        <v/>
      </c>
      <c r="V40" s="203" t="str">
        <f>IF(CALCULATIONS!Y41="","",CALCULATIONS!Y41/CALCULATIONS!Y$44)</f>
        <v/>
      </c>
      <c r="W40" s="203" t="str">
        <f>IF(CALCULATIONS!Z41="","",CALCULATIONS!Z41/CALCULATIONS!Z$44)</f>
        <v/>
      </c>
      <c r="X40" s="203" t="str">
        <f>IF(CALCULATIONS!AA41="","",CALCULATIONS!AA41/CALCULATIONS!AA$44)</f>
        <v/>
      </c>
      <c r="Y40" s="203" t="str">
        <f>IF(CALCULATIONS!AB41="","",CALCULATIONS!AB41/CALCULATIONS!AB$44)</f>
        <v/>
      </c>
      <c r="Z40" s="203" t="str">
        <f>IF(CALCULATIONS!AC41="","",CALCULATIONS!AC41/CALCULATIONS!AC$44)</f>
        <v/>
      </c>
      <c r="AA40" s="203" t="str">
        <f>IF(CALCULATIONS!AD41="","",CALCULATIONS!AD41/CALCULATIONS!AD$44)</f>
        <v/>
      </c>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197"/>
      <c r="AZ40" s="197"/>
      <c r="BA40" s="197"/>
      <c r="BB40" s="197"/>
      <c r="BC40" s="197"/>
      <c r="BD40" s="197"/>
      <c r="BE40" s="197"/>
      <c r="BF40" s="197"/>
      <c r="BG40" s="197"/>
      <c r="BH40" s="197"/>
      <c r="BI40" s="197"/>
      <c r="BJ40" s="197"/>
      <c r="BK40" s="197"/>
      <c r="BL40" s="197"/>
      <c r="BM40" s="197"/>
      <c r="BN40" s="197"/>
      <c r="BO40" s="197"/>
      <c r="BP40" s="197"/>
      <c r="BQ40" s="197"/>
      <c r="BR40" s="197"/>
      <c r="BS40" s="197"/>
      <c r="BT40" s="197"/>
      <c r="BU40" s="197"/>
      <c r="BV40" s="197"/>
      <c r="BW40" s="197"/>
      <c r="BX40" s="197"/>
      <c r="BY40" s="197"/>
      <c r="BZ40" s="197"/>
    </row>
    <row r="41" spans="1:78" ht="16.5" customHeight="1">
      <c r="A41" s="287"/>
      <c r="B41" s="204" t="str">
        <f>CALCULATIONS!A43</f>
        <v>Medicines</v>
      </c>
      <c r="C41" s="203" t="str">
        <f>IF(CALCULATIONS!F43="","",CALCULATIONS!F43/CALCULATIONS!F$44)</f>
        <v/>
      </c>
      <c r="D41" s="203" t="str">
        <f>IF(CALCULATIONS!G43="","",CALCULATIONS!G43/CALCULATIONS!G$44)</f>
        <v/>
      </c>
      <c r="E41" s="203" t="str">
        <f>IF(CALCULATIONS!H43="","",CALCULATIONS!H43/CALCULATIONS!H$44)</f>
        <v/>
      </c>
      <c r="F41" s="203" t="str">
        <f>IF(CALCULATIONS!I43="","",CALCULATIONS!I43/CALCULATIONS!I$44)</f>
        <v/>
      </c>
      <c r="G41" s="203" t="str">
        <f>IF(CALCULATIONS!J43="","",CALCULATIONS!J43/CALCULATIONS!J$44)</f>
        <v/>
      </c>
      <c r="H41" s="203" t="str">
        <f>IF(CALCULATIONS!K43="","",CALCULATIONS!K43/CALCULATIONS!K$44)</f>
        <v/>
      </c>
      <c r="I41" s="203" t="str">
        <f>IF(CALCULATIONS!L43="","",CALCULATIONS!L43/CALCULATIONS!L$44)</f>
        <v/>
      </c>
      <c r="J41" s="203" t="str">
        <f>IF(CALCULATIONS!M43="","",CALCULATIONS!M43/CALCULATIONS!M$44)</f>
        <v/>
      </c>
      <c r="K41" s="203" t="str">
        <f>IF(CALCULATIONS!N43="","",CALCULATIONS!N43/CALCULATIONS!N$44)</f>
        <v/>
      </c>
      <c r="L41" s="203" t="str">
        <f>IF(CALCULATIONS!O43="","",CALCULATIONS!O43/CALCULATIONS!O$44)</f>
        <v/>
      </c>
      <c r="M41" s="203" t="str">
        <f>IF(CALCULATIONS!P43="","",CALCULATIONS!P43/CALCULATIONS!P$44)</f>
        <v/>
      </c>
      <c r="N41" s="203" t="str">
        <f>IF(CALCULATIONS!Q43="","",CALCULATIONS!Q43/CALCULATIONS!Q$44)</f>
        <v/>
      </c>
      <c r="O41" s="203" t="str">
        <f>IF(CALCULATIONS!R43="","",CALCULATIONS!R43/CALCULATIONS!R$44)</f>
        <v/>
      </c>
      <c r="P41" s="203" t="str">
        <f>IF(CALCULATIONS!S43="","",CALCULATIONS!S43/CALCULATIONS!S$44)</f>
        <v/>
      </c>
      <c r="Q41" s="203" t="str">
        <f>IF(CALCULATIONS!T43="","",CALCULATIONS!T43/CALCULATIONS!T$44)</f>
        <v/>
      </c>
      <c r="R41" s="203" t="str">
        <f>IF(CALCULATIONS!U43="","",CALCULATIONS!U43/CALCULATIONS!U$44)</f>
        <v/>
      </c>
      <c r="S41" s="203" t="str">
        <f>IF(CALCULATIONS!V43="","",CALCULATIONS!V43/CALCULATIONS!V$44)</f>
        <v/>
      </c>
      <c r="T41" s="203" t="str">
        <f>IF(CALCULATIONS!W43="","",CALCULATIONS!W43/CALCULATIONS!W$44)</f>
        <v/>
      </c>
      <c r="U41" s="203" t="str">
        <f>IF(CALCULATIONS!X43="","",CALCULATIONS!X43/CALCULATIONS!X$44)</f>
        <v/>
      </c>
      <c r="V41" s="203" t="str">
        <f>IF(CALCULATIONS!Y43="","",CALCULATIONS!Y43/CALCULATIONS!Y$44)</f>
        <v/>
      </c>
      <c r="W41" s="203" t="str">
        <f>IF(CALCULATIONS!Z43="","",CALCULATIONS!Z43/CALCULATIONS!Z$44)</f>
        <v/>
      </c>
      <c r="X41" s="203" t="str">
        <f>IF(CALCULATIONS!AA43="","",CALCULATIONS!AA43/CALCULATIONS!AA$44)</f>
        <v/>
      </c>
      <c r="Y41" s="203" t="str">
        <f>IF(CALCULATIONS!AB43="","",CALCULATIONS!AB43/CALCULATIONS!AB$44)</f>
        <v/>
      </c>
      <c r="Z41" s="203" t="str">
        <f>IF(CALCULATIONS!AC43="","",CALCULATIONS!AC43/CALCULATIONS!AC$44)</f>
        <v/>
      </c>
      <c r="AA41" s="203" t="str">
        <f>IF(CALCULATIONS!AD43="","",CALCULATIONS!AD43/CALCULATIONS!AD$44)</f>
        <v/>
      </c>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7"/>
      <c r="BC41" s="197"/>
      <c r="BD41" s="197"/>
      <c r="BE41" s="197"/>
      <c r="BF41" s="197"/>
      <c r="BG41" s="197"/>
      <c r="BH41" s="197"/>
      <c r="BI41" s="197"/>
      <c r="BJ41" s="197"/>
      <c r="BK41" s="197"/>
      <c r="BL41" s="197"/>
      <c r="BM41" s="197"/>
      <c r="BN41" s="197"/>
      <c r="BO41" s="197"/>
      <c r="BP41" s="197"/>
      <c r="BQ41" s="197"/>
      <c r="BR41" s="197"/>
      <c r="BS41" s="197"/>
      <c r="BT41" s="197"/>
      <c r="BU41" s="197"/>
      <c r="BV41" s="197"/>
      <c r="BW41" s="197"/>
      <c r="BX41" s="197"/>
      <c r="BY41" s="197"/>
      <c r="BZ41" s="197"/>
    </row>
    <row r="42" spans="1:78" ht="16.5" customHeight="1">
      <c r="A42" s="205"/>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197"/>
      <c r="BR42" s="197"/>
      <c r="BS42" s="197"/>
      <c r="BT42" s="197"/>
      <c r="BU42" s="197"/>
      <c r="BV42" s="197"/>
      <c r="BW42" s="197"/>
      <c r="BX42" s="197"/>
      <c r="BY42" s="197"/>
      <c r="BZ42" s="197"/>
    </row>
    <row r="43" spans="1:78" ht="16.5" customHeight="1">
      <c r="A43" s="205"/>
      <c r="B43" s="197"/>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c r="BE43" s="197"/>
      <c r="BF43" s="197"/>
      <c r="BG43" s="197"/>
      <c r="BH43" s="197"/>
      <c r="BI43" s="197"/>
      <c r="BJ43" s="197"/>
      <c r="BK43" s="197"/>
      <c r="BL43" s="197"/>
      <c r="BM43" s="197"/>
      <c r="BN43" s="197"/>
      <c r="BO43" s="197"/>
      <c r="BP43" s="197"/>
      <c r="BQ43" s="197"/>
      <c r="BR43" s="197"/>
      <c r="BS43" s="197"/>
      <c r="BT43" s="197"/>
      <c r="BU43" s="197"/>
      <c r="BV43" s="197"/>
      <c r="BW43" s="197"/>
      <c r="BX43" s="197"/>
      <c r="BY43" s="197"/>
      <c r="BZ43" s="197"/>
    </row>
    <row r="44" spans="1:78" ht="16.5" customHeight="1">
      <c r="A44" s="205"/>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row>
    <row r="45" spans="1:78" ht="16.5" customHeight="1">
      <c r="A45" s="205"/>
      <c r="B45" s="197"/>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197"/>
      <c r="BJ45" s="197"/>
      <c r="BK45" s="197"/>
      <c r="BL45" s="197"/>
      <c r="BM45" s="197"/>
      <c r="BN45" s="197"/>
      <c r="BO45" s="197"/>
      <c r="BP45" s="197"/>
      <c r="BQ45" s="197"/>
      <c r="BR45" s="197"/>
      <c r="BS45" s="197"/>
      <c r="BT45" s="197"/>
      <c r="BU45" s="197"/>
      <c r="BV45" s="197"/>
      <c r="BW45" s="197"/>
      <c r="BX45" s="197"/>
      <c r="BY45" s="197"/>
      <c r="BZ45" s="197"/>
    </row>
    <row r="46" spans="1:78" ht="16.5" customHeight="1">
      <c r="A46" s="205"/>
      <c r="B46" s="200"/>
      <c r="C46" s="197"/>
      <c r="D46" s="197"/>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97"/>
      <c r="AO46" s="197"/>
      <c r="AP46" s="197"/>
      <c r="AQ46" s="197"/>
      <c r="AR46" s="197"/>
      <c r="AS46" s="197"/>
      <c r="AT46" s="197"/>
      <c r="AU46" s="197"/>
      <c r="AV46" s="197"/>
      <c r="AW46" s="197"/>
      <c r="AX46" s="197"/>
      <c r="AY46" s="197"/>
      <c r="AZ46" s="197"/>
      <c r="BA46" s="197"/>
      <c r="BB46" s="197"/>
      <c r="BC46" s="197"/>
      <c r="BD46" s="197"/>
      <c r="BE46" s="197"/>
      <c r="BF46" s="197"/>
      <c r="BG46" s="197"/>
      <c r="BH46" s="197"/>
      <c r="BI46" s="197"/>
      <c r="BJ46" s="197"/>
      <c r="BK46" s="197"/>
      <c r="BL46" s="197"/>
      <c r="BM46" s="197"/>
      <c r="BN46" s="197"/>
      <c r="BO46" s="197"/>
      <c r="BP46" s="197"/>
      <c r="BQ46" s="197"/>
      <c r="BR46" s="197"/>
      <c r="BS46" s="197"/>
      <c r="BT46" s="197"/>
      <c r="BU46" s="197"/>
      <c r="BV46" s="197"/>
      <c r="BW46" s="197"/>
      <c r="BX46" s="197"/>
      <c r="BY46" s="197"/>
      <c r="BZ46" s="197"/>
    </row>
    <row r="47" spans="1:78" ht="16.5" customHeight="1">
      <c r="A47" s="205"/>
      <c r="B47" s="200"/>
      <c r="C47" s="197"/>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197"/>
      <c r="BI47" s="197"/>
      <c r="BJ47" s="197"/>
      <c r="BK47" s="197"/>
      <c r="BL47" s="197"/>
      <c r="BM47" s="197"/>
      <c r="BN47" s="197"/>
      <c r="BO47" s="197"/>
      <c r="BP47" s="197"/>
      <c r="BQ47" s="197"/>
      <c r="BR47" s="197"/>
      <c r="BS47" s="197"/>
      <c r="BT47" s="197"/>
      <c r="BU47" s="197"/>
      <c r="BV47" s="197"/>
      <c r="BW47" s="197"/>
      <c r="BX47" s="197"/>
      <c r="BY47" s="197"/>
      <c r="BZ47" s="197"/>
    </row>
    <row r="48" spans="1:78" ht="16.5" customHeight="1">
      <c r="A48" s="205"/>
      <c r="B48" s="200"/>
      <c r="C48" s="197"/>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c r="BG48" s="197"/>
      <c r="BH48" s="197"/>
      <c r="BI48" s="197"/>
      <c r="BJ48" s="197"/>
      <c r="BK48" s="197"/>
      <c r="BL48" s="197"/>
      <c r="BM48" s="197"/>
      <c r="BN48" s="197"/>
      <c r="BO48" s="197"/>
      <c r="BP48" s="197"/>
      <c r="BQ48" s="197"/>
      <c r="BR48" s="197"/>
      <c r="BS48" s="197"/>
      <c r="BT48" s="197"/>
      <c r="BU48" s="197"/>
      <c r="BV48" s="197"/>
      <c r="BW48" s="197"/>
      <c r="BX48" s="197"/>
      <c r="BY48" s="197"/>
      <c r="BZ48" s="197"/>
    </row>
    <row r="49" spans="1:78" ht="16.5" customHeight="1">
      <c r="A49" s="205"/>
      <c r="B49" s="200"/>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7"/>
      <c r="BR49" s="197"/>
      <c r="BS49" s="197"/>
      <c r="BT49" s="197"/>
      <c r="BU49" s="197"/>
      <c r="BV49" s="197"/>
      <c r="BW49" s="197"/>
      <c r="BX49" s="197"/>
      <c r="BY49" s="197"/>
      <c r="BZ49" s="197"/>
    </row>
    <row r="50" spans="1:78" ht="16.5" customHeight="1">
      <c r="A50" s="205"/>
      <c r="B50" s="200"/>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7"/>
      <c r="BR50" s="197"/>
      <c r="BS50" s="197"/>
      <c r="BT50" s="197"/>
      <c r="BU50" s="197"/>
      <c r="BV50" s="197"/>
      <c r="BW50" s="197"/>
      <c r="BX50" s="197"/>
      <c r="BY50" s="197"/>
      <c r="BZ50" s="197"/>
    </row>
    <row r="51" spans="1:78" ht="16.5" customHeight="1">
      <c r="A51" s="205"/>
      <c r="B51" s="200"/>
      <c r="C51" s="197"/>
      <c r="D51" s="197"/>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7"/>
      <c r="BR51" s="197"/>
      <c r="BS51" s="197"/>
      <c r="BT51" s="197"/>
      <c r="BU51" s="197"/>
      <c r="BV51" s="197"/>
      <c r="BW51" s="197"/>
      <c r="BX51" s="197"/>
      <c r="BY51" s="197"/>
      <c r="BZ51" s="197"/>
    </row>
    <row r="52" spans="1:78" ht="16.5" customHeight="1">
      <c r="A52" s="205"/>
      <c r="B52" s="200"/>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7"/>
      <c r="BR52" s="197"/>
      <c r="BS52" s="197"/>
      <c r="BT52" s="197"/>
      <c r="BU52" s="197"/>
      <c r="BV52" s="197"/>
      <c r="BW52" s="197"/>
      <c r="BX52" s="197"/>
      <c r="BY52" s="197"/>
      <c r="BZ52" s="197"/>
    </row>
    <row r="53" spans="1:78" ht="16.5" customHeight="1">
      <c r="A53" s="205"/>
      <c r="B53" s="200"/>
      <c r="C53" s="197"/>
      <c r="D53" s="197"/>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7"/>
      <c r="BR53" s="197"/>
      <c r="BS53" s="197"/>
      <c r="BT53" s="197"/>
      <c r="BU53" s="197"/>
      <c r="BV53" s="197"/>
      <c r="BW53" s="197"/>
      <c r="BX53" s="197"/>
      <c r="BY53" s="197"/>
      <c r="BZ53" s="197"/>
    </row>
    <row r="54" spans="1:78" ht="16.5" customHeight="1">
      <c r="A54" s="205"/>
      <c r="B54" s="197"/>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7"/>
      <c r="BR54" s="197"/>
      <c r="BS54" s="197"/>
      <c r="BT54" s="197"/>
      <c r="BU54" s="197"/>
      <c r="BV54" s="197"/>
      <c r="BW54" s="197"/>
      <c r="BX54" s="197"/>
      <c r="BY54" s="197"/>
      <c r="BZ54" s="197"/>
    </row>
    <row r="55" spans="1:78" ht="16.5" customHeight="1">
      <c r="A55" s="205"/>
      <c r="B55" s="197"/>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7"/>
      <c r="BQ55" s="197"/>
      <c r="BR55" s="197"/>
      <c r="BS55" s="197"/>
      <c r="BT55" s="197"/>
      <c r="BU55" s="197"/>
      <c r="BV55" s="197"/>
      <c r="BW55" s="197"/>
      <c r="BX55" s="197"/>
      <c r="BY55" s="197"/>
      <c r="BZ55" s="197"/>
    </row>
    <row r="56" spans="1:78" ht="16.5" customHeight="1">
      <c r="A56" s="205"/>
      <c r="B56" s="197"/>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7"/>
      <c r="BC56" s="197"/>
      <c r="BD56" s="197"/>
      <c r="BE56" s="197"/>
      <c r="BF56" s="197"/>
      <c r="BG56" s="197"/>
      <c r="BH56" s="197"/>
      <c r="BI56" s="197"/>
      <c r="BJ56" s="197"/>
      <c r="BK56" s="197"/>
      <c r="BL56" s="197"/>
      <c r="BM56" s="197"/>
      <c r="BN56" s="197"/>
      <c r="BO56" s="197"/>
      <c r="BP56" s="197"/>
      <c r="BQ56" s="197"/>
      <c r="BR56" s="197"/>
      <c r="BS56" s="197"/>
      <c r="BT56" s="197"/>
      <c r="BU56" s="197"/>
      <c r="BV56" s="197"/>
      <c r="BW56" s="197"/>
      <c r="BX56" s="197"/>
      <c r="BY56" s="197"/>
      <c r="BZ56" s="197"/>
    </row>
    <row r="57" spans="1:78" ht="16.5" customHeight="1">
      <c r="A57" s="205"/>
      <c r="B57" s="197"/>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7"/>
      <c r="BR57" s="197"/>
      <c r="BS57" s="197"/>
      <c r="BT57" s="197"/>
      <c r="BU57" s="197"/>
      <c r="BV57" s="197"/>
      <c r="BW57" s="197"/>
      <c r="BX57" s="197"/>
      <c r="BY57" s="197"/>
      <c r="BZ57" s="197"/>
    </row>
    <row r="58" spans="1:78" ht="16.5" customHeight="1">
      <c r="A58" s="205"/>
      <c r="B58" s="197"/>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197"/>
      <c r="BV58" s="197"/>
      <c r="BW58" s="197"/>
      <c r="BX58" s="197"/>
      <c r="BY58" s="197"/>
      <c r="BZ58" s="197"/>
    </row>
    <row r="59" spans="1:78" ht="16.5" customHeight="1">
      <c r="A59" s="205"/>
      <c r="B59" s="197"/>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7"/>
      <c r="BR59" s="197"/>
      <c r="BS59" s="197"/>
      <c r="BT59" s="197"/>
      <c r="BU59" s="197"/>
      <c r="BV59" s="197"/>
      <c r="BW59" s="197"/>
      <c r="BX59" s="197"/>
      <c r="BY59" s="197"/>
      <c r="BZ59" s="197"/>
    </row>
    <row r="60" spans="1:78" ht="16.5" customHeight="1">
      <c r="A60" s="205"/>
      <c r="B60" s="197"/>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197"/>
      <c r="BL60" s="197"/>
      <c r="BM60" s="197"/>
      <c r="BN60" s="197"/>
      <c r="BO60" s="197"/>
      <c r="BP60" s="197"/>
      <c r="BQ60" s="197"/>
      <c r="BR60" s="197"/>
      <c r="BS60" s="197"/>
      <c r="BT60" s="197"/>
      <c r="BU60" s="197"/>
      <c r="BV60" s="197"/>
      <c r="BW60" s="197"/>
      <c r="BX60" s="197"/>
      <c r="BY60" s="197"/>
      <c r="BZ60" s="197"/>
    </row>
    <row r="61" spans="1:78" ht="16.5" customHeight="1">
      <c r="A61" s="205"/>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7"/>
      <c r="AY61" s="197"/>
      <c r="AZ61" s="197"/>
      <c r="BA61" s="197"/>
      <c r="BB61" s="197"/>
      <c r="BC61" s="197"/>
      <c r="BD61" s="197"/>
      <c r="BE61" s="197"/>
      <c r="BF61" s="197"/>
      <c r="BG61" s="197"/>
      <c r="BH61" s="197"/>
      <c r="BI61" s="197"/>
      <c r="BJ61" s="197"/>
      <c r="BK61" s="197"/>
      <c r="BL61" s="197"/>
      <c r="BM61" s="197"/>
      <c r="BN61" s="197"/>
      <c r="BO61" s="197"/>
      <c r="BP61" s="197"/>
      <c r="BQ61" s="197"/>
      <c r="BR61" s="197"/>
      <c r="BS61" s="197"/>
      <c r="BT61" s="197"/>
      <c r="BU61" s="197"/>
      <c r="BV61" s="197"/>
      <c r="BW61" s="197"/>
      <c r="BX61" s="197"/>
      <c r="BY61" s="197"/>
      <c r="BZ61" s="197"/>
    </row>
    <row r="62" spans="1:78" ht="16.5" customHeight="1">
      <c r="A62" s="205"/>
      <c r="B62" s="197"/>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7"/>
      <c r="AY62" s="197"/>
      <c r="AZ62" s="197"/>
      <c r="BA62" s="197"/>
      <c r="BB62" s="197"/>
      <c r="BC62" s="197"/>
      <c r="BD62" s="197"/>
      <c r="BE62" s="197"/>
      <c r="BF62" s="197"/>
      <c r="BG62" s="197"/>
      <c r="BH62" s="197"/>
      <c r="BI62" s="197"/>
      <c r="BJ62" s="197"/>
      <c r="BK62" s="197"/>
      <c r="BL62" s="197"/>
      <c r="BM62" s="197"/>
      <c r="BN62" s="197"/>
      <c r="BO62" s="197"/>
      <c r="BP62" s="197"/>
      <c r="BQ62" s="197"/>
      <c r="BR62" s="197"/>
      <c r="BS62" s="197"/>
      <c r="BT62" s="197"/>
      <c r="BU62" s="197"/>
      <c r="BV62" s="197"/>
      <c r="BW62" s="197"/>
      <c r="BX62" s="197"/>
      <c r="BY62" s="197"/>
      <c r="BZ62" s="197"/>
    </row>
    <row r="63" spans="1:78" ht="16.5" customHeight="1">
      <c r="A63" s="205"/>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197"/>
      <c r="AZ63" s="197"/>
      <c r="BA63" s="197"/>
      <c r="BB63" s="197"/>
      <c r="BC63" s="197"/>
      <c r="BD63" s="197"/>
      <c r="BE63" s="197"/>
      <c r="BF63" s="197"/>
      <c r="BG63" s="197"/>
      <c r="BH63" s="197"/>
      <c r="BI63" s="197"/>
      <c r="BJ63" s="197"/>
      <c r="BK63" s="197"/>
      <c r="BL63" s="197"/>
      <c r="BM63" s="197"/>
      <c r="BN63" s="197"/>
      <c r="BO63" s="197"/>
      <c r="BP63" s="197"/>
      <c r="BQ63" s="197"/>
      <c r="BR63" s="197"/>
      <c r="BS63" s="197"/>
      <c r="BT63" s="197"/>
      <c r="BU63" s="197"/>
      <c r="BV63" s="197"/>
      <c r="BW63" s="197"/>
      <c r="BX63" s="197"/>
      <c r="BY63" s="197"/>
      <c r="BZ63" s="197"/>
    </row>
    <row r="64" spans="1:78" ht="16.5" customHeight="1">
      <c r="A64" s="205"/>
      <c r="B64" s="197"/>
      <c r="C64" s="197"/>
      <c r="D64" s="197"/>
      <c r="E64" s="197"/>
      <c r="F64" s="197"/>
      <c r="G64" s="197"/>
      <c r="H64" s="197"/>
      <c r="I64" s="197"/>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c r="AU64" s="197"/>
      <c r="AV64" s="197"/>
      <c r="AW64" s="197"/>
      <c r="AX64" s="197"/>
      <c r="AY64" s="197"/>
      <c r="AZ64" s="197"/>
      <c r="BA64" s="197"/>
      <c r="BB64" s="197"/>
      <c r="BC64" s="197"/>
      <c r="BD64" s="197"/>
      <c r="BE64" s="197"/>
      <c r="BF64" s="197"/>
      <c r="BG64" s="197"/>
      <c r="BH64" s="197"/>
      <c r="BI64" s="197"/>
      <c r="BJ64" s="197"/>
      <c r="BK64" s="197"/>
      <c r="BL64" s="197"/>
      <c r="BM64" s="197"/>
      <c r="BN64" s="197"/>
      <c r="BO64" s="197"/>
      <c r="BP64" s="197"/>
      <c r="BQ64" s="197"/>
      <c r="BR64" s="197"/>
      <c r="BS64" s="197"/>
      <c r="BT64" s="197"/>
      <c r="BU64" s="197"/>
      <c r="BV64" s="197"/>
      <c r="BW64" s="197"/>
      <c r="BX64" s="197"/>
      <c r="BY64" s="197"/>
      <c r="BZ64" s="197"/>
    </row>
    <row r="65" spans="1:78" ht="16.5" customHeight="1">
      <c r="A65" s="205"/>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K65" s="197"/>
      <c r="BL65" s="197"/>
      <c r="BM65" s="197"/>
      <c r="BN65" s="197"/>
      <c r="BO65" s="197"/>
      <c r="BP65" s="197"/>
      <c r="BQ65" s="197"/>
      <c r="BR65" s="197"/>
      <c r="BS65" s="197"/>
      <c r="BT65" s="197"/>
      <c r="BU65" s="197"/>
      <c r="BV65" s="197"/>
      <c r="BW65" s="197"/>
      <c r="BX65" s="197"/>
      <c r="BY65" s="197"/>
      <c r="BZ65" s="197"/>
    </row>
    <row r="66" spans="1:78" ht="16.5" customHeight="1">
      <c r="A66" s="205"/>
      <c r="B66" s="197"/>
      <c r="C66" s="197"/>
      <c r="D66" s="197"/>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197"/>
      <c r="BR66" s="197"/>
      <c r="BS66" s="197"/>
      <c r="BT66" s="197"/>
      <c r="BU66" s="197"/>
      <c r="BV66" s="197"/>
      <c r="BW66" s="197"/>
      <c r="BX66" s="197"/>
      <c r="BY66" s="197"/>
      <c r="BZ66" s="197"/>
    </row>
    <row r="67" spans="1:78" ht="16.5" customHeight="1">
      <c r="A67" s="205"/>
      <c r="B67" s="197"/>
      <c r="C67" s="197"/>
      <c r="D67" s="197"/>
      <c r="E67" s="197"/>
      <c r="F67" s="197"/>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197"/>
      <c r="AZ67" s="197"/>
      <c r="BA67" s="197"/>
      <c r="BB67" s="197"/>
      <c r="BC67" s="197"/>
      <c r="BD67" s="197"/>
      <c r="BE67" s="197"/>
      <c r="BF67" s="197"/>
      <c r="BG67" s="197"/>
      <c r="BH67" s="197"/>
      <c r="BI67" s="197"/>
      <c r="BJ67" s="197"/>
      <c r="BK67" s="197"/>
      <c r="BL67" s="197"/>
      <c r="BM67" s="197"/>
      <c r="BN67" s="197"/>
      <c r="BO67" s="197"/>
      <c r="BP67" s="197"/>
      <c r="BQ67" s="197"/>
      <c r="BR67" s="197"/>
      <c r="BS67" s="197"/>
      <c r="BT67" s="197"/>
      <c r="BU67" s="197"/>
      <c r="BV67" s="197"/>
      <c r="BW67" s="197"/>
      <c r="BX67" s="197"/>
      <c r="BY67" s="197"/>
      <c r="BZ67" s="197"/>
    </row>
    <row r="68" spans="1:78" ht="16.5" customHeight="1">
      <c r="A68" s="205"/>
      <c r="B68" s="197"/>
      <c r="C68" s="197"/>
      <c r="D68" s="197"/>
      <c r="E68" s="197"/>
      <c r="F68" s="197"/>
      <c r="G68" s="197"/>
      <c r="H68" s="197"/>
      <c r="I68" s="197"/>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197"/>
      <c r="AO68" s="197"/>
      <c r="AP68" s="197"/>
      <c r="AQ68" s="197"/>
      <c r="AR68" s="197"/>
      <c r="AS68" s="197"/>
      <c r="AT68" s="197"/>
      <c r="AU68" s="197"/>
      <c r="AV68" s="197"/>
      <c r="AW68" s="197"/>
      <c r="AX68" s="197"/>
      <c r="AY68" s="197"/>
      <c r="AZ68" s="197"/>
      <c r="BA68" s="197"/>
      <c r="BB68" s="197"/>
      <c r="BC68" s="197"/>
      <c r="BD68" s="197"/>
      <c r="BE68" s="197"/>
      <c r="BF68" s="197"/>
      <c r="BG68" s="197"/>
      <c r="BH68" s="197"/>
      <c r="BI68" s="197"/>
      <c r="BJ68" s="197"/>
      <c r="BK68" s="197"/>
      <c r="BL68" s="197"/>
      <c r="BM68" s="197"/>
      <c r="BN68" s="197"/>
      <c r="BO68" s="197"/>
      <c r="BP68" s="197"/>
      <c r="BQ68" s="197"/>
      <c r="BR68" s="197"/>
      <c r="BS68" s="197"/>
      <c r="BT68" s="197"/>
      <c r="BU68" s="197"/>
      <c r="BV68" s="197"/>
      <c r="BW68" s="197"/>
      <c r="BX68" s="197"/>
      <c r="BY68" s="197"/>
      <c r="BZ68" s="197"/>
    </row>
    <row r="69" spans="1:78" ht="16.5" customHeight="1">
      <c r="A69" s="205"/>
      <c r="B69" s="197"/>
      <c r="C69" s="197"/>
      <c r="D69" s="197"/>
      <c r="E69" s="197"/>
      <c r="F69" s="197"/>
      <c r="G69" s="197"/>
      <c r="H69" s="197"/>
      <c r="I69" s="197"/>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c r="AK69" s="197"/>
      <c r="AL69" s="197"/>
      <c r="AM69" s="197"/>
      <c r="AN69" s="197"/>
      <c r="AO69" s="197"/>
      <c r="AP69" s="197"/>
      <c r="AQ69" s="197"/>
      <c r="AR69" s="197"/>
      <c r="AS69" s="197"/>
      <c r="AT69" s="197"/>
      <c r="AU69" s="197"/>
      <c r="AV69" s="197"/>
      <c r="AW69" s="197"/>
      <c r="AX69" s="197"/>
      <c r="AY69" s="197"/>
      <c r="AZ69" s="197"/>
      <c r="BA69" s="197"/>
      <c r="BB69" s="197"/>
      <c r="BC69" s="197"/>
      <c r="BD69" s="197"/>
      <c r="BE69" s="197"/>
      <c r="BF69" s="197"/>
      <c r="BG69" s="197"/>
      <c r="BH69" s="197"/>
      <c r="BI69" s="197"/>
      <c r="BJ69" s="197"/>
      <c r="BK69" s="197"/>
      <c r="BL69" s="197"/>
      <c r="BM69" s="197"/>
      <c r="BN69" s="197"/>
      <c r="BO69" s="197"/>
      <c r="BP69" s="197"/>
      <c r="BQ69" s="197"/>
      <c r="BR69" s="197"/>
      <c r="BS69" s="197"/>
      <c r="BT69" s="197"/>
      <c r="BU69" s="197"/>
      <c r="BV69" s="197"/>
      <c r="BW69" s="197"/>
      <c r="BX69" s="197"/>
      <c r="BY69" s="197"/>
      <c r="BZ69" s="197"/>
    </row>
    <row r="70" spans="1:78" ht="16.5" customHeight="1">
      <c r="A70" s="205"/>
      <c r="B70" s="197"/>
      <c r="C70" s="197"/>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c r="AP70" s="197"/>
      <c r="AQ70" s="197"/>
      <c r="AR70" s="197"/>
      <c r="AS70" s="197"/>
      <c r="AT70" s="197"/>
      <c r="AU70" s="197"/>
      <c r="AV70" s="197"/>
      <c r="AW70" s="197"/>
      <c r="AX70" s="197"/>
      <c r="AY70" s="197"/>
      <c r="AZ70" s="197"/>
      <c r="BA70" s="197"/>
      <c r="BB70" s="197"/>
      <c r="BC70" s="197"/>
      <c r="BD70" s="197"/>
      <c r="BE70" s="197"/>
      <c r="BF70" s="197"/>
      <c r="BG70" s="197"/>
      <c r="BH70" s="197"/>
      <c r="BI70" s="197"/>
      <c r="BJ70" s="197"/>
      <c r="BK70" s="197"/>
      <c r="BL70" s="197"/>
      <c r="BM70" s="197"/>
      <c r="BN70" s="197"/>
      <c r="BO70" s="197"/>
      <c r="BP70" s="197"/>
      <c r="BQ70" s="197"/>
      <c r="BR70" s="197"/>
      <c r="BS70" s="197"/>
      <c r="BT70" s="197"/>
      <c r="BU70" s="197"/>
      <c r="BV70" s="197"/>
      <c r="BW70" s="197"/>
      <c r="BX70" s="197"/>
      <c r="BY70" s="197"/>
      <c r="BZ70" s="197"/>
    </row>
    <row r="71" spans="1:78" ht="16.5" customHeight="1">
      <c r="A71" s="205"/>
      <c r="B71" s="197"/>
      <c r="C71" s="197"/>
      <c r="D71" s="197"/>
      <c r="E71" s="197"/>
      <c r="F71" s="197"/>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7"/>
      <c r="AN71" s="197"/>
      <c r="AO71" s="197"/>
      <c r="AP71" s="197"/>
      <c r="AQ71" s="197"/>
      <c r="AR71" s="197"/>
      <c r="AS71" s="197"/>
      <c r="AT71" s="197"/>
      <c r="AU71" s="197"/>
      <c r="AV71" s="197"/>
      <c r="AW71" s="197"/>
      <c r="AX71" s="197"/>
      <c r="AY71" s="197"/>
      <c r="AZ71" s="197"/>
      <c r="BA71" s="197"/>
      <c r="BB71" s="197"/>
      <c r="BC71" s="197"/>
      <c r="BD71" s="197"/>
      <c r="BE71" s="197"/>
      <c r="BF71" s="197"/>
      <c r="BG71" s="197"/>
      <c r="BH71" s="197"/>
      <c r="BI71" s="197"/>
      <c r="BJ71" s="197"/>
      <c r="BK71" s="197"/>
      <c r="BL71" s="197"/>
      <c r="BM71" s="197"/>
      <c r="BN71" s="197"/>
      <c r="BO71" s="197"/>
      <c r="BP71" s="197"/>
      <c r="BQ71" s="197"/>
      <c r="BR71" s="197"/>
      <c r="BS71" s="197"/>
      <c r="BT71" s="197"/>
      <c r="BU71" s="197"/>
      <c r="BV71" s="197"/>
      <c r="BW71" s="197"/>
      <c r="BX71" s="197"/>
      <c r="BY71" s="197"/>
      <c r="BZ71" s="197"/>
    </row>
    <row r="72" spans="1:78" ht="16.5" customHeight="1">
      <c r="A72" s="205"/>
      <c r="B72" s="197"/>
      <c r="C72" s="197"/>
      <c r="D72" s="197"/>
      <c r="E72" s="197"/>
      <c r="F72" s="197"/>
      <c r="G72" s="197"/>
      <c r="H72" s="197"/>
      <c r="I72" s="197"/>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c r="AN72" s="197"/>
      <c r="AO72" s="197"/>
      <c r="AP72" s="197"/>
      <c r="AQ72" s="197"/>
      <c r="AR72" s="197"/>
      <c r="AS72" s="197"/>
      <c r="AT72" s="197"/>
      <c r="AU72" s="197"/>
      <c r="AV72" s="197"/>
      <c r="AW72" s="197"/>
      <c r="AX72" s="197"/>
      <c r="AY72" s="197"/>
      <c r="AZ72" s="197"/>
      <c r="BA72" s="197"/>
      <c r="BB72" s="197"/>
      <c r="BC72" s="197"/>
      <c r="BD72" s="197"/>
      <c r="BE72" s="197"/>
      <c r="BF72" s="197"/>
      <c r="BG72" s="197"/>
      <c r="BH72" s="197"/>
      <c r="BI72" s="197"/>
      <c r="BJ72" s="197"/>
      <c r="BK72" s="197"/>
      <c r="BL72" s="197"/>
      <c r="BM72" s="197"/>
      <c r="BN72" s="197"/>
      <c r="BO72" s="197"/>
      <c r="BP72" s="197"/>
      <c r="BQ72" s="197"/>
      <c r="BR72" s="197"/>
      <c r="BS72" s="197"/>
      <c r="BT72" s="197"/>
      <c r="BU72" s="197"/>
      <c r="BV72" s="197"/>
      <c r="BW72" s="197"/>
      <c r="BX72" s="197"/>
      <c r="BY72" s="197"/>
      <c r="BZ72" s="197"/>
    </row>
    <row r="73" spans="1:78" ht="16.5" customHeight="1">
      <c r="A73" s="205"/>
      <c r="B73" s="197"/>
      <c r="C73" s="197"/>
      <c r="D73" s="197"/>
      <c r="E73" s="197"/>
      <c r="F73" s="197"/>
      <c r="G73" s="197"/>
      <c r="H73" s="197"/>
      <c r="I73" s="197"/>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c r="AK73" s="197"/>
      <c r="AL73" s="197"/>
      <c r="AM73" s="197"/>
      <c r="AN73" s="197"/>
      <c r="AO73" s="197"/>
      <c r="AP73" s="197"/>
      <c r="AQ73" s="197"/>
      <c r="AR73" s="197"/>
      <c r="AS73" s="197"/>
      <c r="AT73" s="197"/>
      <c r="AU73" s="197"/>
      <c r="AV73" s="197"/>
      <c r="AW73" s="197"/>
      <c r="AX73" s="197"/>
      <c r="AY73" s="197"/>
      <c r="AZ73" s="197"/>
      <c r="BA73" s="197"/>
      <c r="BB73" s="197"/>
      <c r="BC73" s="197"/>
      <c r="BD73" s="197"/>
      <c r="BE73" s="197"/>
      <c r="BF73" s="197"/>
      <c r="BG73" s="197"/>
      <c r="BH73" s="197"/>
      <c r="BI73" s="197"/>
      <c r="BJ73" s="197"/>
      <c r="BK73" s="197"/>
      <c r="BL73" s="197"/>
      <c r="BM73" s="197"/>
      <c r="BN73" s="197"/>
      <c r="BO73" s="197"/>
      <c r="BP73" s="197"/>
      <c r="BQ73" s="197"/>
      <c r="BR73" s="197"/>
      <c r="BS73" s="197"/>
      <c r="BT73" s="197"/>
      <c r="BU73" s="197"/>
      <c r="BV73" s="197"/>
      <c r="BW73" s="197"/>
      <c r="BX73" s="197"/>
      <c r="BY73" s="197"/>
      <c r="BZ73" s="197"/>
    </row>
    <row r="74" spans="1:78" ht="16.5" customHeight="1">
      <c r="A74" s="205"/>
      <c r="B74" s="197"/>
      <c r="C74" s="197"/>
      <c r="D74" s="197"/>
      <c r="E74" s="197"/>
      <c r="F74" s="197"/>
      <c r="G74" s="197"/>
      <c r="H74" s="197"/>
      <c r="I74" s="197"/>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c r="AN74" s="197"/>
      <c r="AO74" s="197"/>
      <c r="AP74" s="197"/>
      <c r="AQ74" s="197"/>
      <c r="AR74" s="197"/>
      <c r="AS74" s="197"/>
      <c r="AT74" s="197"/>
      <c r="AU74" s="197"/>
      <c r="AV74" s="197"/>
      <c r="AW74" s="197"/>
      <c r="AX74" s="197"/>
      <c r="AY74" s="197"/>
      <c r="AZ74" s="197"/>
      <c r="BA74" s="197"/>
      <c r="BB74" s="197"/>
      <c r="BC74" s="197"/>
      <c r="BD74" s="197"/>
      <c r="BE74" s="197"/>
      <c r="BF74" s="197"/>
      <c r="BG74" s="197"/>
      <c r="BH74" s="197"/>
      <c r="BI74" s="197"/>
      <c r="BJ74" s="197"/>
      <c r="BK74" s="197"/>
      <c r="BL74" s="197"/>
      <c r="BM74" s="197"/>
      <c r="BN74" s="197"/>
      <c r="BO74" s="197"/>
      <c r="BP74" s="197"/>
      <c r="BQ74" s="197"/>
      <c r="BR74" s="197"/>
      <c r="BS74" s="197"/>
      <c r="BT74" s="197"/>
      <c r="BU74" s="197"/>
      <c r="BV74" s="197"/>
      <c r="BW74" s="197"/>
      <c r="BX74" s="197"/>
      <c r="BY74" s="197"/>
      <c r="BZ74" s="197"/>
    </row>
    <row r="75" spans="1:78" ht="16.5" customHeight="1">
      <c r="A75" s="205"/>
      <c r="B75" s="197"/>
      <c r="C75" s="197"/>
      <c r="D75" s="197"/>
      <c r="E75" s="197"/>
      <c r="F75" s="197"/>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7"/>
      <c r="AQ75" s="197"/>
      <c r="AR75" s="197"/>
      <c r="AS75" s="197"/>
      <c r="AT75" s="197"/>
      <c r="AU75" s="197"/>
      <c r="AV75" s="197"/>
      <c r="AW75" s="197"/>
      <c r="AX75" s="197"/>
      <c r="AY75" s="197"/>
      <c r="AZ75" s="197"/>
      <c r="BA75" s="197"/>
      <c r="BB75" s="197"/>
      <c r="BC75" s="197"/>
      <c r="BD75" s="197"/>
      <c r="BE75" s="197"/>
      <c r="BF75" s="197"/>
      <c r="BG75" s="197"/>
      <c r="BH75" s="197"/>
      <c r="BI75" s="197"/>
      <c r="BJ75" s="197"/>
      <c r="BK75" s="197"/>
      <c r="BL75" s="197"/>
      <c r="BM75" s="197"/>
      <c r="BN75" s="197"/>
      <c r="BO75" s="197"/>
      <c r="BP75" s="197"/>
      <c r="BQ75" s="197"/>
      <c r="BR75" s="197"/>
      <c r="BS75" s="197"/>
      <c r="BT75" s="197"/>
      <c r="BU75" s="197"/>
      <c r="BV75" s="197"/>
      <c r="BW75" s="197"/>
      <c r="BX75" s="197"/>
      <c r="BY75" s="197"/>
      <c r="BZ75" s="197"/>
    </row>
    <row r="76" spans="1:78" ht="16.5" customHeight="1">
      <c r="A76" s="205"/>
      <c r="B76" s="197"/>
      <c r="C76" s="197"/>
      <c r="D76" s="197"/>
      <c r="E76" s="197"/>
      <c r="F76" s="197"/>
      <c r="G76" s="197"/>
      <c r="H76" s="197"/>
      <c r="I76" s="197"/>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c r="AK76" s="197"/>
      <c r="AL76" s="197"/>
      <c r="AM76" s="197"/>
      <c r="AN76" s="197"/>
      <c r="AO76" s="197"/>
      <c r="AP76" s="197"/>
      <c r="AQ76" s="197"/>
      <c r="AR76" s="197"/>
      <c r="AS76" s="197"/>
      <c r="AT76" s="197"/>
      <c r="AU76" s="197"/>
      <c r="AV76" s="197"/>
      <c r="AW76" s="197"/>
      <c r="AX76" s="197"/>
      <c r="AY76" s="197"/>
      <c r="AZ76" s="197"/>
      <c r="BA76" s="197"/>
      <c r="BB76" s="197"/>
      <c r="BC76" s="197"/>
      <c r="BD76" s="197"/>
      <c r="BE76" s="197"/>
      <c r="BF76" s="197"/>
      <c r="BG76" s="197"/>
      <c r="BH76" s="197"/>
      <c r="BI76" s="197"/>
      <c r="BJ76" s="197"/>
      <c r="BK76" s="197"/>
      <c r="BL76" s="197"/>
      <c r="BM76" s="197"/>
      <c r="BN76" s="197"/>
      <c r="BO76" s="197"/>
      <c r="BP76" s="197"/>
      <c r="BQ76" s="197"/>
      <c r="BR76" s="197"/>
      <c r="BS76" s="197"/>
      <c r="BT76" s="197"/>
      <c r="BU76" s="197"/>
      <c r="BV76" s="197"/>
      <c r="BW76" s="197"/>
      <c r="BX76" s="197"/>
      <c r="BY76" s="197"/>
      <c r="BZ76" s="197"/>
    </row>
    <row r="77" spans="1:78" ht="16.5" customHeight="1">
      <c r="A77" s="205"/>
      <c r="B77" s="197"/>
      <c r="C77" s="197"/>
      <c r="D77" s="197"/>
      <c r="E77" s="197"/>
      <c r="F77" s="197"/>
      <c r="G77" s="197"/>
      <c r="H77" s="197"/>
      <c r="I77" s="197"/>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c r="AG77" s="197"/>
      <c r="AH77" s="197"/>
      <c r="AI77" s="197"/>
      <c r="AJ77" s="197"/>
      <c r="AK77" s="197"/>
      <c r="AL77" s="197"/>
      <c r="AM77" s="197"/>
      <c r="AN77" s="197"/>
      <c r="AO77" s="197"/>
      <c r="AP77" s="197"/>
      <c r="AQ77" s="197"/>
      <c r="AR77" s="197"/>
      <c r="AS77" s="197"/>
      <c r="AT77" s="197"/>
      <c r="AU77" s="197"/>
      <c r="AV77" s="197"/>
      <c r="AW77" s="197"/>
      <c r="AX77" s="197"/>
      <c r="AY77" s="197"/>
      <c r="AZ77" s="197"/>
      <c r="BA77" s="197"/>
      <c r="BB77" s="197"/>
      <c r="BC77" s="197"/>
      <c r="BD77" s="197"/>
      <c r="BE77" s="197"/>
      <c r="BF77" s="197"/>
      <c r="BG77" s="197"/>
      <c r="BH77" s="197"/>
      <c r="BI77" s="197"/>
      <c r="BJ77" s="197"/>
      <c r="BK77" s="197"/>
      <c r="BL77" s="197"/>
      <c r="BM77" s="197"/>
      <c r="BN77" s="197"/>
      <c r="BO77" s="197"/>
      <c r="BP77" s="197"/>
      <c r="BQ77" s="197"/>
      <c r="BR77" s="197"/>
      <c r="BS77" s="197"/>
      <c r="BT77" s="197"/>
      <c r="BU77" s="197"/>
      <c r="BV77" s="197"/>
      <c r="BW77" s="197"/>
      <c r="BX77" s="197"/>
      <c r="BY77" s="197"/>
      <c r="BZ77" s="197"/>
    </row>
    <row r="78" spans="1:78" ht="16.5" customHeight="1">
      <c r="A78" s="205"/>
      <c r="B78" s="197"/>
      <c r="C78" s="197"/>
      <c r="D78" s="197"/>
      <c r="E78" s="197"/>
      <c r="F78" s="197"/>
      <c r="G78" s="197"/>
      <c r="H78" s="197"/>
      <c r="I78" s="197"/>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7"/>
      <c r="BQ78" s="197"/>
      <c r="BR78" s="197"/>
      <c r="BS78" s="197"/>
      <c r="BT78" s="197"/>
      <c r="BU78" s="197"/>
      <c r="BV78" s="197"/>
      <c r="BW78" s="197"/>
      <c r="BX78" s="197"/>
      <c r="BY78" s="197"/>
      <c r="BZ78" s="197"/>
    </row>
    <row r="79" spans="1:78" ht="16.5" customHeight="1">
      <c r="A79" s="205"/>
      <c r="B79" s="197"/>
      <c r="C79" s="197"/>
      <c r="D79" s="197"/>
      <c r="E79" s="197"/>
      <c r="F79" s="197"/>
      <c r="G79" s="197"/>
      <c r="H79" s="197"/>
      <c r="I79" s="197"/>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97"/>
      <c r="AH79" s="197"/>
      <c r="AI79" s="197"/>
      <c r="AJ79" s="197"/>
      <c r="AK79" s="197"/>
      <c r="AL79" s="197"/>
      <c r="AM79" s="197"/>
      <c r="AN79" s="197"/>
      <c r="AO79" s="197"/>
      <c r="AP79" s="197"/>
      <c r="AQ79" s="197"/>
      <c r="AR79" s="197"/>
      <c r="AS79" s="197"/>
      <c r="AT79" s="197"/>
      <c r="AU79" s="197"/>
      <c r="AV79" s="197"/>
      <c r="AW79" s="197"/>
      <c r="AX79" s="197"/>
      <c r="AY79" s="197"/>
      <c r="AZ79" s="197"/>
      <c r="BA79" s="197"/>
      <c r="BB79" s="197"/>
      <c r="BC79" s="197"/>
      <c r="BD79" s="197"/>
      <c r="BE79" s="197"/>
      <c r="BF79" s="197"/>
      <c r="BG79" s="197"/>
      <c r="BH79" s="197"/>
      <c r="BI79" s="197"/>
      <c r="BJ79" s="197"/>
      <c r="BK79" s="197"/>
      <c r="BL79" s="197"/>
      <c r="BM79" s="197"/>
      <c r="BN79" s="197"/>
      <c r="BO79" s="197"/>
      <c r="BP79" s="197"/>
      <c r="BQ79" s="197"/>
      <c r="BR79" s="197"/>
      <c r="BS79" s="197"/>
      <c r="BT79" s="197"/>
      <c r="BU79" s="197"/>
      <c r="BV79" s="197"/>
      <c r="BW79" s="197"/>
      <c r="BX79" s="197"/>
      <c r="BY79" s="197"/>
      <c r="BZ79" s="197"/>
    </row>
    <row r="80" spans="1:78" ht="16.5" customHeight="1">
      <c r="A80" s="205"/>
      <c r="B80" s="197"/>
      <c r="C80" s="197"/>
      <c r="D80" s="197"/>
      <c r="E80" s="197"/>
      <c r="F80" s="197"/>
      <c r="G80" s="197"/>
      <c r="H80" s="197"/>
      <c r="I80" s="197"/>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7"/>
      <c r="AH80" s="197"/>
      <c r="AI80" s="197"/>
      <c r="AJ80" s="197"/>
      <c r="AK80" s="197"/>
      <c r="AL80" s="197"/>
      <c r="AM80" s="197"/>
      <c r="AN80" s="197"/>
      <c r="AO80" s="197"/>
      <c r="AP80" s="197"/>
      <c r="AQ80" s="197"/>
      <c r="AR80" s="197"/>
      <c r="AS80" s="197"/>
      <c r="AT80" s="197"/>
      <c r="AU80" s="197"/>
      <c r="AV80" s="197"/>
      <c r="AW80" s="197"/>
      <c r="AX80" s="197"/>
      <c r="AY80" s="197"/>
      <c r="AZ80" s="197"/>
      <c r="BA80" s="197"/>
      <c r="BB80" s="197"/>
      <c r="BC80" s="197"/>
      <c r="BD80" s="197"/>
      <c r="BE80" s="197"/>
      <c r="BF80" s="197"/>
      <c r="BG80" s="197"/>
      <c r="BH80" s="197"/>
      <c r="BI80" s="197"/>
      <c r="BJ80" s="197"/>
      <c r="BK80" s="197"/>
      <c r="BL80" s="197"/>
      <c r="BM80" s="197"/>
      <c r="BN80" s="197"/>
      <c r="BO80" s="197"/>
      <c r="BP80" s="197"/>
      <c r="BQ80" s="197"/>
      <c r="BR80" s="197"/>
      <c r="BS80" s="197"/>
      <c r="BT80" s="197"/>
      <c r="BU80" s="197"/>
      <c r="BV80" s="197"/>
      <c r="BW80" s="197"/>
      <c r="BX80" s="197"/>
      <c r="BY80" s="197"/>
      <c r="BZ80" s="197"/>
    </row>
    <row r="81" spans="1:78" ht="16.5" customHeight="1">
      <c r="A81" s="205"/>
      <c r="B81" s="197"/>
      <c r="C81" s="197"/>
      <c r="D81" s="197"/>
      <c r="E81" s="197"/>
      <c r="F81" s="197"/>
      <c r="G81" s="197"/>
      <c r="H81" s="197"/>
      <c r="I81" s="197"/>
      <c r="J81" s="197"/>
      <c r="K81" s="197"/>
      <c r="L81" s="197"/>
      <c r="M81" s="197"/>
      <c r="N81" s="197"/>
      <c r="O81" s="197"/>
      <c r="P81" s="197"/>
      <c r="Q81" s="197"/>
      <c r="R81" s="197"/>
      <c r="S81" s="197"/>
      <c r="T81" s="197"/>
      <c r="U81" s="197"/>
      <c r="V81" s="197"/>
      <c r="W81" s="197"/>
      <c r="X81" s="197"/>
      <c r="Y81" s="197"/>
      <c r="Z81" s="197"/>
      <c r="AA81" s="197"/>
      <c r="AB81" s="197"/>
      <c r="AC81" s="197"/>
      <c r="AD81" s="197"/>
      <c r="AE81" s="197"/>
      <c r="AF81" s="197"/>
      <c r="AG81" s="197"/>
      <c r="AH81" s="197"/>
      <c r="AI81" s="197"/>
      <c r="AJ81" s="197"/>
      <c r="AK81" s="197"/>
      <c r="AL81" s="197"/>
      <c r="AM81" s="197"/>
      <c r="AN81" s="197"/>
      <c r="AO81" s="197"/>
      <c r="AP81" s="197"/>
      <c r="AQ81" s="197"/>
      <c r="AR81" s="197"/>
      <c r="AS81" s="197"/>
      <c r="AT81" s="197"/>
      <c r="AU81" s="197"/>
      <c r="AV81" s="197"/>
      <c r="AW81" s="197"/>
      <c r="AX81" s="197"/>
      <c r="AY81" s="197"/>
      <c r="AZ81" s="197"/>
      <c r="BA81" s="197"/>
      <c r="BB81" s="197"/>
      <c r="BC81" s="197"/>
      <c r="BD81" s="197"/>
      <c r="BE81" s="197"/>
      <c r="BF81" s="197"/>
      <c r="BG81" s="197"/>
      <c r="BH81" s="197"/>
      <c r="BI81" s="197"/>
      <c r="BJ81" s="197"/>
      <c r="BK81" s="197"/>
      <c r="BL81" s="197"/>
      <c r="BM81" s="197"/>
      <c r="BN81" s="197"/>
      <c r="BO81" s="197"/>
      <c r="BP81" s="197"/>
      <c r="BQ81" s="197"/>
      <c r="BR81" s="197"/>
      <c r="BS81" s="197"/>
      <c r="BT81" s="197"/>
      <c r="BU81" s="197"/>
      <c r="BV81" s="197"/>
      <c r="BW81" s="197"/>
      <c r="BX81" s="197"/>
      <c r="BY81" s="197"/>
      <c r="BZ81" s="197"/>
    </row>
    <row r="82" spans="1:78" ht="16.5" customHeight="1">
      <c r="A82" s="205"/>
      <c r="B82" s="197"/>
      <c r="C82" s="197"/>
      <c r="D82" s="197"/>
      <c r="E82" s="197"/>
      <c r="F82" s="197"/>
      <c r="G82" s="197"/>
      <c r="H82" s="197"/>
      <c r="I82" s="197"/>
      <c r="J82" s="197"/>
      <c r="K82" s="197"/>
      <c r="L82" s="197"/>
      <c r="M82" s="197"/>
      <c r="N82" s="197"/>
      <c r="O82" s="197"/>
      <c r="P82" s="197"/>
      <c r="Q82" s="197"/>
      <c r="R82" s="197"/>
      <c r="S82" s="197"/>
      <c r="T82" s="197"/>
      <c r="U82" s="197"/>
      <c r="V82" s="197"/>
      <c r="W82" s="197"/>
      <c r="X82" s="197"/>
      <c r="Y82" s="197"/>
      <c r="Z82" s="197"/>
      <c r="AA82" s="197"/>
      <c r="AB82" s="197"/>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197"/>
      <c r="AY82" s="197"/>
      <c r="AZ82" s="197"/>
      <c r="BA82" s="197"/>
      <c r="BB82" s="197"/>
      <c r="BC82" s="197"/>
      <c r="BD82" s="197"/>
      <c r="BE82" s="197"/>
      <c r="BF82" s="197"/>
      <c r="BG82" s="197"/>
      <c r="BH82" s="197"/>
      <c r="BI82" s="197"/>
      <c r="BJ82" s="197"/>
      <c r="BK82" s="197"/>
      <c r="BL82" s="197"/>
      <c r="BM82" s="197"/>
      <c r="BN82" s="197"/>
      <c r="BO82" s="197"/>
      <c r="BP82" s="197"/>
      <c r="BQ82" s="197"/>
      <c r="BR82" s="197"/>
      <c r="BS82" s="197"/>
      <c r="BT82" s="197"/>
      <c r="BU82" s="197"/>
      <c r="BV82" s="197"/>
      <c r="BW82" s="197"/>
      <c r="BX82" s="197"/>
      <c r="BY82" s="197"/>
      <c r="BZ82" s="197"/>
    </row>
    <row r="83" spans="1:78" ht="16.5" customHeight="1">
      <c r="A83" s="205"/>
      <c r="B83" s="197"/>
      <c r="C83" s="197"/>
      <c r="D83" s="197"/>
      <c r="E83" s="197"/>
      <c r="F83" s="197"/>
      <c r="G83" s="197"/>
      <c r="H83" s="197"/>
      <c r="I83" s="197"/>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97"/>
      <c r="AK83" s="197"/>
      <c r="AL83" s="197"/>
      <c r="AM83" s="197"/>
      <c r="AN83" s="197"/>
      <c r="AO83" s="197"/>
      <c r="AP83" s="197"/>
      <c r="AQ83" s="197"/>
      <c r="AR83" s="197"/>
      <c r="AS83" s="197"/>
      <c r="AT83" s="197"/>
      <c r="AU83" s="197"/>
      <c r="AV83" s="197"/>
      <c r="AW83" s="197"/>
      <c r="AX83" s="197"/>
      <c r="AY83" s="197"/>
      <c r="AZ83" s="197"/>
      <c r="BA83" s="197"/>
      <c r="BB83" s="197"/>
      <c r="BC83" s="197"/>
      <c r="BD83" s="197"/>
      <c r="BE83" s="197"/>
      <c r="BF83" s="197"/>
      <c r="BG83" s="197"/>
      <c r="BH83" s="197"/>
      <c r="BI83" s="197"/>
      <c r="BJ83" s="197"/>
      <c r="BK83" s="197"/>
      <c r="BL83" s="197"/>
      <c r="BM83" s="197"/>
      <c r="BN83" s="197"/>
      <c r="BO83" s="197"/>
      <c r="BP83" s="197"/>
      <c r="BQ83" s="197"/>
      <c r="BR83" s="197"/>
      <c r="BS83" s="197"/>
      <c r="BT83" s="197"/>
      <c r="BU83" s="197"/>
      <c r="BV83" s="197"/>
      <c r="BW83" s="197"/>
      <c r="BX83" s="197"/>
      <c r="BY83" s="197"/>
      <c r="BZ83" s="197"/>
    </row>
    <row r="84" spans="1:78" ht="16.5" customHeight="1">
      <c r="A84" s="205"/>
      <c r="B84" s="197"/>
      <c r="C84" s="197"/>
      <c r="D84" s="197"/>
      <c r="E84" s="197"/>
      <c r="F84" s="197"/>
      <c r="G84" s="197"/>
      <c r="H84" s="197"/>
      <c r="I84" s="197"/>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97"/>
      <c r="AK84" s="197"/>
      <c r="AL84" s="197"/>
      <c r="AM84" s="197"/>
      <c r="AN84" s="197"/>
      <c r="AO84" s="197"/>
      <c r="AP84" s="197"/>
      <c r="AQ84" s="197"/>
      <c r="AR84" s="197"/>
      <c r="AS84" s="197"/>
      <c r="AT84" s="197"/>
      <c r="AU84" s="197"/>
      <c r="AV84" s="197"/>
      <c r="AW84" s="197"/>
      <c r="AX84" s="197"/>
      <c r="AY84" s="197"/>
      <c r="AZ84" s="197"/>
      <c r="BA84" s="197"/>
      <c r="BB84" s="197"/>
      <c r="BC84" s="197"/>
      <c r="BD84" s="197"/>
      <c r="BE84" s="197"/>
      <c r="BF84" s="197"/>
      <c r="BG84" s="197"/>
      <c r="BH84" s="197"/>
      <c r="BI84" s="197"/>
      <c r="BJ84" s="197"/>
      <c r="BK84" s="197"/>
      <c r="BL84" s="197"/>
      <c r="BM84" s="197"/>
      <c r="BN84" s="197"/>
      <c r="BO84" s="197"/>
      <c r="BP84" s="197"/>
      <c r="BQ84" s="197"/>
      <c r="BR84" s="197"/>
      <c r="BS84" s="197"/>
      <c r="BT84" s="197"/>
      <c r="BU84" s="197"/>
      <c r="BV84" s="197"/>
      <c r="BW84" s="197"/>
      <c r="BX84" s="197"/>
      <c r="BY84" s="197"/>
      <c r="BZ84" s="197"/>
    </row>
    <row r="85" spans="1:78" ht="16.5" customHeight="1">
      <c r="A85" s="205"/>
      <c r="B85" s="197"/>
      <c r="C85" s="197"/>
      <c r="D85" s="197"/>
      <c r="E85" s="197"/>
      <c r="F85" s="197"/>
      <c r="G85" s="197"/>
      <c r="H85" s="197"/>
      <c r="I85" s="197"/>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7"/>
      <c r="AP85" s="197"/>
      <c r="AQ85" s="197"/>
      <c r="AR85" s="197"/>
      <c r="AS85" s="197"/>
      <c r="AT85" s="197"/>
      <c r="AU85" s="197"/>
      <c r="AV85" s="197"/>
      <c r="AW85" s="197"/>
      <c r="AX85" s="197"/>
      <c r="AY85" s="197"/>
      <c r="AZ85" s="197"/>
      <c r="BA85" s="197"/>
      <c r="BB85" s="197"/>
      <c r="BC85" s="197"/>
      <c r="BD85" s="197"/>
      <c r="BE85" s="197"/>
      <c r="BF85" s="197"/>
      <c r="BG85" s="197"/>
      <c r="BH85" s="197"/>
      <c r="BI85" s="197"/>
      <c r="BJ85" s="197"/>
      <c r="BK85" s="197"/>
      <c r="BL85" s="197"/>
      <c r="BM85" s="197"/>
      <c r="BN85" s="197"/>
      <c r="BO85" s="197"/>
      <c r="BP85" s="197"/>
      <c r="BQ85" s="197"/>
      <c r="BR85" s="197"/>
      <c r="BS85" s="197"/>
      <c r="BT85" s="197"/>
      <c r="BU85" s="197"/>
      <c r="BV85" s="197"/>
      <c r="BW85" s="197"/>
      <c r="BX85" s="197"/>
      <c r="BY85" s="197"/>
      <c r="BZ85" s="197"/>
    </row>
    <row r="86" spans="1:78" ht="16.5" customHeight="1">
      <c r="A86" s="205"/>
      <c r="B86" s="197"/>
      <c r="C86" s="197"/>
      <c r="D86" s="197"/>
      <c r="E86" s="197"/>
      <c r="F86" s="197"/>
      <c r="G86" s="197"/>
      <c r="H86" s="197"/>
      <c r="I86" s="197"/>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7"/>
      <c r="AP86" s="197"/>
      <c r="AQ86" s="197"/>
      <c r="AR86" s="197"/>
      <c r="AS86" s="197"/>
      <c r="AT86" s="197"/>
      <c r="AU86" s="197"/>
      <c r="AV86" s="197"/>
      <c r="AW86" s="197"/>
      <c r="AX86" s="197"/>
      <c r="AY86" s="197"/>
      <c r="AZ86" s="197"/>
      <c r="BA86" s="197"/>
      <c r="BB86" s="197"/>
      <c r="BC86" s="197"/>
      <c r="BD86" s="197"/>
      <c r="BE86" s="197"/>
      <c r="BF86" s="197"/>
      <c r="BG86" s="197"/>
      <c r="BH86" s="197"/>
      <c r="BI86" s="197"/>
      <c r="BJ86" s="197"/>
      <c r="BK86" s="197"/>
      <c r="BL86" s="197"/>
      <c r="BM86" s="197"/>
      <c r="BN86" s="197"/>
      <c r="BO86" s="197"/>
      <c r="BP86" s="197"/>
      <c r="BQ86" s="197"/>
      <c r="BR86" s="197"/>
      <c r="BS86" s="197"/>
      <c r="BT86" s="197"/>
      <c r="BU86" s="197"/>
      <c r="BV86" s="197"/>
      <c r="BW86" s="197"/>
      <c r="BX86" s="197"/>
      <c r="BY86" s="197"/>
      <c r="BZ86" s="197"/>
    </row>
    <row r="87" spans="1:78" ht="16.5" customHeight="1">
      <c r="A87" s="205"/>
      <c r="B87" s="197"/>
      <c r="C87" s="197"/>
      <c r="D87" s="197"/>
      <c r="E87" s="197"/>
      <c r="F87" s="197"/>
      <c r="G87" s="197"/>
      <c r="H87" s="197"/>
      <c r="I87" s="197"/>
      <c r="J87" s="197"/>
      <c r="K87" s="197"/>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7"/>
      <c r="AP87" s="197"/>
      <c r="AQ87" s="197"/>
      <c r="AR87" s="197"/>
      <c r="AS87" s="197"/>
      <c r="AT87" s="197"/>
      <c r="AU87" s="197"/>
      <c r="AV87" s="197"/>
      <c r="AW87" s="197"/>
      <c r="AX87" s="197"/>
      <c r="AY87" s="197"/>
      <c r="AZ87" s="197"/>
      <c r="BA87" s="197"/>
      <c r="BB87" s="197"/>
      <c r="BC87" s="197"/>
      <c r="BD87" s="197"/>
      <c r="BE87" s="197"/>
      <c r="BF87" s="197"/>
      <c r="BG87" s="197"/>
      <c r="BH87" s="197"/>
      <c r="BI87" s="197"/>
      <c r="BJ87" s="197"/>
      <c r="BK87" s="197"/>
      <c r="BL87" s="197"/>
      <c r="BM87" s="197"/>
      <c r="BN87" s="197"/>
      <c r="BO87" s="197"/>
      <c r="BP87" s="197"/>
      <c r="BQ87" s="197"/>
      <c r="BR87" s="197"/>
      <c r="BS87" s="197"/>
      <c r="BT87" s="197"/>
      <c r="BU87" s="197"/>
      <c r="BV87" s="197"/>
      <c r="BW87" s="197"/>
      <c r="BX87" s="197"/>
      <c r="BY87" s="197"/>
      <c r="BZ87" s="197"/>
    </row>
    <row r="88" spans="1:78" ht="16.5" customHeight="1">
      <c r="A88" s="205"/>
      <c r="B88" s="197"/>
      <c r="C88" s="197"/>
      <c r="D88" s="197"/>
      <c r="E88" s="197"/>
      <c r="F88" s="197"/>
      <c r="G88" s="197"/>
      <c r="H88" s="197"/>
      <c r="I88" s="197"/>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7"/>
      <c r="AP88" s="197"/>
      <c r="AQ88" s="197"/>
      <c r="AR88" s="197"/>
      <c r="AS88" s="197"/>
      <c r="AT88" s="197"/>
      <c r="AU88" s="197"/>
      <c r="AV88" s="197"/>
      <c r="AW88" s="197"/>
      <c r="AX88" s="197"/>
      <c r="AY88" s="197"/>
      <c r="AZ88" s="197"/>
      <c r="BA88" s="197"/>
      <c r="BB88" s="197"/>
      <c r="BC88" s="197"/>
      <c r="BD88" s="197"/>
      <c r="BE88" s="197"/>
      <c r="BF88" s="197"/>
      <c r="BG88" s="197"/>
      <c r="BH88" s="197"/>
      <c r="BI88" s="197"/>
      <c r="BJ88" s="197"/>
      <c r="BK88" s="197"/>
      <c r="BL88" s="197"/>
      <c r="BM88" s="197"/>
      <c r="BN88" s="197"/>
      <c r="BO88" s="197"/>
      <c r="BP88" s="197"/>
      <c r="BQ88" s="197"/>
      <c r="BR88" s="197"/>
      <c r="BS88" s="197"/>
      <c r="BT88" s="197"/>
      <c r="BU88" s="197"/>
      <c r="BV88" s="197"/>
      <c r="BW88" s="197"/>
      <c r="BX88" s="197"/>
      <c r="BY88" s="197"/>
      <c r="BZ88" s="197"/>
    </row>
    <row r="89" spans="1:78" ht="16.5" customHeight="1">
      <c r="A89" s="205"/>
      <c r="B89" s="197"/>
      <c r="C89" s="197"/>
      <c r="D89" s="197"/>
      <c r="E89" s="197"/>
      <c r="F89" s="197"/>
      <c r="G89" s="197"/>
      <c r="H89" s="197"/>
      <c r="I89" s="197"/>
      <c r="J89" s="197"/>
      <c r="K89" s="197"/>
      <c r="L89" s="197"/>
      <c r="M89" s="197"/>
      <c r="N89" s="197"/>
      <c r="O89" s="197"/>
      <c r="P89" s="197"/>
      <c r="Q89" s="197"/>
      <c r="R89" s="197"/>
      <c r="S89" s="197"/>
      <c r="T89" s="197"/>
      <c r="U89" s="197"/>
      <c r="V89" s="197"/>
      <c r="W89" s="197"/>
      <c r="X89" s="197"/>
      <c r="Y89" s="197"/>
      <c r="Z89" s="197"/>
      <c r="AA89" s="197"/>
      <c r="AB89" s="197"/>
      <c r="AC89" s="197"/>
      <c r="AD89" s="197"/>
      <c r="AE89" s="197"/>
      <c r="AF89" s="197"/>
      <c r="AG89" s="197"/>
      <c r="AH89" s="197"/>
      <c r="AI89" s="197"/>
      <c r="AJ89" s="197"/>
      <c r="AK89" s="197"/>
      <c r="AL89" s="197"/>
      <c r="AM89" s="197"/>
      <c r="AN89" s="197"/>
      <c r="AO89" s="197"/>
      <c r="AP89" s="197"/>
      <c r="AQ89" s="197"/>
      <c r="AR89" s="197"/>
      <c r="AS89" s="197"/>
      <c r="AT89" s="197"/>
      <c r="AU89" s="197"/>
      <c r="AV89" s="197"/>
      <c r="AW89" s="197"/>
      <c r="AX89" s="197"/>
      <c r="AY89" s="197"/>
      <c r="AZ89" s="197"/>
      <c r="BA89" s="197"/>
      <c r="BB89" s="197"/>
      <c r="BC89" s="197"/>
      <c r="BD89" s="197"/>
      <c r="BE89" s="197"/>
      <c r="BF89" s="197"/>
      <c r="BG89" s="197"/>
      <c r="BH89" s="197"/>
      <c r="BI89" s="197"/>
      <c r="BJ89" s="197"/>
      <c r="BK89" s="197"/>
      <c r="BL89" s="197"/>
      <c r="BM89" s="197"/>
      <c r="BN89" s="197"/>
      <c r="BO89" s="197"/>
      <c r="BP89" s="197"/>
      <c r="BQ89" s="197"/>
      <c r="BR89" s="197"/>
      <c r="BS89" s="197"/>
      <c r="BT89" s="197"/>
      <c r="BU89" s="197"/>
      <c r="BV89" s="197"/>
      <c r="BW89" s="197"/>
      <c r="BX89" s="197"/>
      <c r="BY89" s="197"/>
      <c r="BZ89" s="197"/>
    </row>
    <row r="90" spans="1:78" ht="16.5" customHeight="1">
      <c r="A90" s="205"/>
      <c r="B90" s="197"/>
      <c r="C90" s="197"/>
      <c r="D90" s="197"/>
      <c r="E90" s="197"/>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c r="AP90" s="197"/>
      <c r="AQ90" s="197"/>
      <c r="AR90" s="197"/>
      <c r="AS90" s="197"/>
      <c r="AT90" s="197"/>
      <c r="AU90" s="197"/>
      <c r="AV90" s="197"/>
      <c r="AW90" s="197"/>
      <c r="AX90" s="197"/>
      <c r="AY90" s="197"/>
      <c r="AZ90" s="197"/>
      <c r="BA90" s="197"/>
      <c r="BB90" s="197"/>
      <c r="BC90" s="197"/>
      <c r="BD90" s="197"/>
      <c r="BE90" s="197"/>
      <c r="BF90" s="197"/>
      <c r="BG90" s="197"/>
      <c r="BH90" s="197"/>
      <c r="BI90" s="197"/>
      <c r="BJ90" s="197"/>
      <c r="BK90" s="197"/>
      <c r="BL90" s="197"/>
      <c r="BM90" s="197"/>
      <c r="BN90" s="197"/>
      <c r="BO90" s="197"/>
      <c r="BP90" s="197"/>
      <c r="BQ90" s="197"/>
      <c r="BR90" s="197"/>
      <c r="BS90" s="197"/>
      <c r="BT90" s="197"/>
      <c r="BU90" s="197"/>
      <c r="BV90" s="197"/>
      <c r="BW90" s="197"/>
      <c r="BX90" s="197"/>
      <c r="BY90" s="197"/>
      <c r="BZ90" s="197"/>
    </row>
    <row r="91" spans="1:78" ht="16.5" customHeight="1">
      <c r="A91" s="205"/>
      <c r="B91" s="197"/>
      <c r="C91" s="197"/>
      <c r="D91" s="197"/>
      <c r="E91" s="197"/>
      <c r="F91" s="197"/>
      <c r="G91" s="197"/>
      <c r="H91" s="197"/>
      <c r="I91" s="197"/>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c r="AK91" s="197"/>
      <c r="AL91" s="197"/>
      <c r="AM91" s="197"/>
      <c r="AN91" s="197"/>
      <c r="AO91" s="197"/>
      <c r="AP91" s="197"/>
      <c r="AQ91" s="197"/>
      <c r="AR91" s="197"/>
      <c r="AS91" s="197"/>
      <c r="AT91" s="197"/>
      <c r="AU91" s="197"/>
      <c r="AV91" s="197"/>
      <c r="AW91" s="197"/>
      <c r="AX91" s="197"/>
      <c r="AY91" s="197"/>
      <c r="AZ91" s="197"/>
      <c r="BA91" s="197"/>
      <c r="BB91" s="197"/>
      <c r="BC91" s="197"/>
      <c r="BD91" s="197"/>
      <c r="BE91" s="197"/>
      <c r="BF91" s="197"/>
      <c r="BG91" s="197"/>
      <c r="BH91" s="197"/>
      <c r="BI91" s="197"/>
      <c r="BJ91" s="197"/>
      <c r="BK91" s="197"/>
      <c r="BL91" s="197"/>
      <c r="BM91" s="197"/>
      <c r="BN91" s="197"/>
      <c r="BO91" s="197"/>
      <c r="BP91" s="197"/>
      <c r="BQ91" s="197"/>
      <c r="BR91" s="197"/>
      <c r="BS91" s="197"/>
      <c r="BT91" s="197"/>
      <c r="BU91" s="197"/>
      <c r="BV91" s="197"/>
      <c r="BW91" s="197"/>
      <c r="BX91" s="197"/>
      <c r="BY91" s="197"/>
      <c r="BZ91" s="197"/>
    </row>
    <row r="92" spans="1:78" ht="16.5" customHeight="1">
      <c r="A92" s="205"/>
      <c r="B92" s="197"/>
      <c r="C92" s="197"/>
      <c r="D92" s="197"/>
      <c r="E92" s="197"/>
      <c r="F92" s="197"/>
      <c r="G92" s="197"/>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7"/>
      <c r="AO92" s="197"/>
      <c r="AP92" s="197"/>
      <c r="AQ92" s="197"/>
      <c r="AR92" s="197"/>
      <c r="AS92" s="197"/>
      <c r="AT92" s="197"/>
      <c r="AU92" s="197"/>
      <c r="AV92" s="197"/>
      <c r="AW92" s="197"/>
      <c r="AX92" s="197"/>
      <c r="AY92" s="197"/>
      <c r="AZ92" s="197"/>
      <c r="BA92" s="197"/>
      <c r="BB92" s="197"/>
      <c r="BC92" s="197"/>
      <c r="BD92" s="197"/>
      <c r="BE92" s="197"/>
      <c r="BF92" s="197"/>
      <c r="BG92" s="197"/>
      <c r="BH92" s="197"/>
      <c r="BI92" s="197"/>
      <c r="BJ92" s="197"/>
      <c r="BK92" s="197"/>
      <c r="BL92" s="197"/>
      <c r="BM92" s="197"/>
      <c r="BN92" s="197"/>
      <c r="BO92" s="197"/>
      <c r="BP92" s="197"/>
      <c r="BQ92" s="197"/>
      <c r="BR92" s="197"/>
      <c r="BS92" s="197"/>
      <c r="BT92" s="197"/>
      <c r="BU92" s="197"/>
      <c r="BV92" s="197"/>
      <c r="BW92" s="197"/>
      <c r="BX92" s="197"/>
      <c r="BY92" s="197"/>
      <c r="BZ92" s="197"/>
    </row>
    <row r="93" spans="1:78" ht="16.5" customHeight="1">
      <c r="A93" s="205"/>
      <c r="B93" s="197"/>
      <c r="C93" s="197"/>
      <c r="D93" s="197"/>
      <c r="E93" s="197"/>
      <c r="F93" s="197"/>
      <c r="G93" s="197"/>
      <c r="H93" s="197"/>
      <c r="I93" s="197"/>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197"/>
      <c r="AI93" s="197"/>
      <c r="AJ93" s="197"/>
      <c r="AK93" s="197"/>
      <c r="AL93" s="197"/>
      <c r="AM93" s="197"/>
      <c r="AN93" s="197"/>
      <c r="AO93" s="197"/>
      <c r="AP93" s="197"/>
      <c r="AQ93" s="197"/>
      <c r="AR93" s="197"/>
      <c r="AS93" s="197"/>
      <c r="AT93" s="197"/>
      <c r="AU93" s="197"/>
      <c r="AV93" s="197"/>
      <c r="AW93" s="197"/>
      <c r="AX93" s="197"/>
      <c r="AY93" s="197"/>
      <c r="AZ93" s="197"/>
      <c r="BA93" s="197"/>
      <c r="BB93" s="197"/>
      <c r="BC93" s="197"/>
      <c r="BD93" s="197"/>
      <c r="BE93" s="197"/>
      <c r="BF93" s="197"/>
      <c r="BG93" s="197"/>
      <c r="BH93" s="197"/>
      <c r="BI93" s="197"/>
      <c r="BJ93" s="197"/>
      <c r="BK93" s="197"/>
      <c r="BL93" s="197"/>
      <c r="BM93" s="197"/>
      <c r="BN93" s="197"/>
      <c r="BO93" s="197"/>
      <c r="BP93" s="197"/>
      <c r="BQ93" s="197"/>
      <c r="BR93" s="197"/>
      <c r="BS93" s="197"/>
      <c r="BT93" s="197"/>
      <c r="BU93" s="197"/>
      <c r="BV93" s="197"/>
      <c r="BW93" s="197"/>
      <c r="BX93" s="197"/>
      <c r="BY93" s="197"/>
      <c r="BZ93" s="197"/>
    </row>
    <row r="94" spans="1:78" ht="16.5" customHeight="1">
      <c r="A94" s="205"/>
      <c r="B94" s="197"/>
      <c r="C94" s="197"/>
      <c r="D94" s="197"/>
      <c r="E94" s="197"/>
      <c r="F94" s="197"/>
      <c r="G94" s="197"/>
      <c r="H94" s="197"/>
      <c r="I94" s="197"/>
      <c r="J94" s="197"/>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197"/>
      <c r="AK94" s="197"/>
      <c r="AL94" s="197"/>
      <c r="AM94" s="197"/>
      <c r="AN94" s="197"/>
      <c r="AO94" s="197"/>
      <c r="AP94" s="197"/>
      <c r="AQ94" s="197"/>
      <c r="AR94" s="197"/>
      <c r="AS94" s="197"/>
      <c r="AT94" s="197"/>
      <c r="AU94" s="197"/>
      <c r="AV94" s="197"/>
      <c r="AW94" s="197"/>
      <c r="AX94" s="197"/>
      <c r="AY94" s="197"/>
      <c r="AZ94" s="197"/>
      <c r="BA94" s="197"/>
      <c r="BB94" s="197"/>
      <c r="BC94" s="197"/>
      <c r="BD94" s="197"/>
      <c r="BE94" s="197"/>
      <c r="BF94" s="197"/>
      <c r="BG94" s="197"/>
      <c r="BH94" s="197"/>
      <c r="BI94" s="197"/>
      <c r="BJ94" s="197"/>
      <c r="BK94" s="197"/>
      <c r="BL94" s="197"/>
      <c r="BM94" s="197"/>
      <c r="BN94" s="197"/>
      <c r="BO94" s="197"/>
      <c r="BP94" s="197"/>
      <c r="BQ94" s="197"/>
      <c r="BR94" s="197"/>
      <c r="BS94" s="197"/>
      <c r="BT94" s="197"/>
      <c r="BU94" s="197"/>
      <c r="BV94" s="197"/>
      <c r="BW94" s="197"/>
      <c r="BX94" s="197"/>
      <c r="BY94" s="197"/>
      <c r="BZ94" s="197"/>
    </row>
    <row r="95" spans="1:78" ht="16.5" customHeight="1">
      <c r="A95" s="205"/>
      <c r="B95" s="197"/>
      <c r="C95" s="197"/>
      <c r="D95" s="197"/>
      <c r="E95" s="197"/>
      <c r="F95" s="197"/>
      <c r="G95" s="197"/>
      <c r="H95" s="197"/>
      <c r="I95" s="197"/>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197"/>
      <c r="AM95" s="197"/>
      <c r="AN95" s="197"/>
      <c r="AO95" s="197"/>
      <c r="AP95" s="197"/>
      <c r="AQ95" s="197"/>
      <c r="AR95" s="197"/>
      <c r="AS95" s="197"/>
      <c r="AT95" s="197"/>
      <c r="AU95" s="197"/>
      <c r="AV95" s="197"/>
      <c r="AW95" s="197"/>
      <c r="AX95" s="197"/>
      <c r="AY95" s="197"/>
      <c r="AZ95" s="197"/>
      <c r="BA95" s="197"/>
      <c r="BB95" s="197"/>
      <c r="BC95" s="197"/>
      <c r="BD95" s="197"/>
      <c r="BE95" s="197"/>
      <c r="BF95" s="197"/>
      <c r="BG95" s="197"/>
      <c r="BH95" s="197"/>
      <c r="BI95" s="197"/>
      <c r="BJ95" s="197"/>
      <c r="BK95" s="197"/>
      <c r="BL95" s="197"/>
      <c r="BM95" s="197"/>
      <c r="BN95" s="197"/>
      <c r="BO95" s="197"/>
      <c r="BP95" s="197"/>
      <c r="BQ95" s="197"/>
      <c r="BR95" s="197"/>
      <c r="BS95" s="197"/>
      <c r="BT95" s="197"/>
      <c r="BU95" s="197"/>
      <c r="BV95" s="197"/>
      <c r="BW95" s="197"/>
      <c r="BX95" s="197"/>
      <c r="BY95" s="197"/>
      <c r="BZ95" s="197"/>
    </row>
    <row r="96" spans="1:78" ht="16.5" customHeight="1">
      <c r="A96" s="205"/>
      <c r="B96" s="197"/>
      <c r="C96" s="197"/>
      <c r="D96" s="197"/>
      <c r="E96" s="197"/>
      <c r="F96" s="197"/>
      <c r="G96" s="197"/>
      <c r="H96" s="197"/>
      <c r="I96" s="197"/>
      <c r="J96" s="197"/>
      <c r="K96" s="197"/>
      <c r="L96" s="197"/>
      <c r="M96" s="197"/>
      <c r="N96" s="197"/>
      <c r="O96" s="197"/>
      <c r="P96" s="197"/>
      <c r="Q96" s="197"/>
      <c r="R96" s="197"/>
      <c r="S96" s="197"/>
      <c r="T96" s="197"/>
      <c r="U96" s="197"/>
      <c r="V96" s="197"/>
      <c r="W96" s="197"/>
      <c r="X96" s="197"/>
      <c r="Y96" s="197"/>
      <c r="Z96" s="197"/>
      <c r="AA96" s="197"/>
      <c r="AB96" s="197"/>
      <c r="AC96" s="197"/>
      <c r="AD96" s="197"/>
      <c r="AE96" s="197"/>
      <c r="AF96" s="197"/>
      <c r="AG96" s="197"/>
      <c r="AH96" s="197"/>
      <c r="AI96" s="197"/>
      <c r="AJ96" s="197"/>
      <c r="AK96" s="197"/>
      <c r="AL96" s="197"/>
      <c r="AM96" s="197"/>
      <c r="AN96" s="197"/>
      <c r="AO96" s="197"/>
      <c r="AP96" s="197"/>
      <c r="AQ96" s="197"/>
      <c r="AR96" s="197"/>
      <c r="AS96" s="197"/>
      <c r="AT96" s="197"/>
      <c r="AU96" s="197"/>
      <c r="AV96" s="197"/>
      <c r="AW96" s="197"/>
      <c r="AX96" s="197"/>
      <c r="AY96" s="197"/>
      <c r="AZ96" s="197"/>
      <c r="BA96" s="197"/>
      <c r="BB96" s="197"/>
      <c r="BC96" s="197"/>
      <c r="BD96" s="197"/>
      <c r="BE96" s="197"/>
      <c r="BF96" s="197"/>
      <c r="BG96" s="197"/>
      <c r="BH96" s="197"/>
      <c r="BI96" s="197"/>
      <c r="BJ96" s="197"/>
      <c r="BK96" s="197"/>
      <c r="BL96" s="197"/>
      <c r="BM96" s="197"/>
      <c r="BN96" s="197"/>
      <c r="BO96" s="197"/>
      <c r="BP96" s="197"/>
      <c r="BQ96" s="197"/>
      <c r="BR96" s="197"/>
      <c r="BS96" s="197"/>
      <c r="BT96" s="197"/>
      <c r="BU96" s="197"/>
      <c r="BV96" s="197"/>
      <c r="BW96" s="197"/>
      <c r="BX96" s="197"/>
      <c r="BY96" s="197"/>
      <c r="BZ96" s="197"/>
    </row>
    <row r="97" spans="1:78" ht="16.5" customHeight="1">
      <c r="A97" s="205"/>
      <c r="B97" s="197"/>
      <c r="C97" s="197"/>
      <c r="D97" s="197"/>
      <c r="E97" s="197"/>
      <c r="F97" s="197"/>
      <c r="G97" s="197"/>
      <c r="H97" s="197"/>
      <c r="I97" s="197"/>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7"/>
      <c r="AH97" s="197"/>
      <c r="AI97" s="197"/>
      <c r="AJ97" s="197"/>
      <c r="AK97" s="197"/>
      <c r="AL97" s="197"/>
      <c r="AM97" s="197"/>
      <c r="AN97" s="197"/>
      <c r="AO97" s="197"/>
      <c r="AP97" s="197"/>
      <c r="AQ97" s="197"/>
      <c r="AR97" s="197"/>
      <c r="AS97" s="197"/>
      <c r="AT97" s="197"/>
      <c r="AU97" s="197"/>
      <c r="AV97" s="197"/>
      <c r="AW97" s="197"/>
      <c r="AX97" s="197"/>
      <c r="AY97" s="197"/>
      <c r="AZ97" s="197"/>
      <c r="BA97" s="197"/>
      <c r="BB97" s="197"/>
      <c r="BC97" s="197"/>
      <c r="BD97" s="197"/>
      <c r="BE97" s="197"/>
      <c r="BF97" s="197"/>
      <c r="BG97" s="197"/>
      <c r="BH97" s="197"/>
      <c r="BI97" s="197"/>
      <c r="BJ97" s="197"/>
      <c r="BK97" s="197"/>
      <c r="BL97" s="197"/>
      <c r="BM97" s="197"/>
      <c r="BN97" s="197"/>
      <c r="BO97" s="197"/>
      <c r="BP97" s="197"/>
      <c r="BQ97" s="197"/>
      <c r="BR97" s="197"/>
      <c r="BS97" s="197"/>
      <c r="BT97" s="197"/>
      <c r="BU97" s="197"/>
      <c r="BV97" s="197"/>
      <c r="BW97" s="197"/>
      <c r="BX97" s="197"/>
      <c r="BY97" s="197"/>
      <c r="BZ97" s="197"/>
    </row>
    <row r="98" spans="1:78" ht="16.5" customHeight="1">
      <c r="A98" s="205"/>
      <c r="B98" s="197"/>
      <c r="C98" s="197"/>
      <c r="D98" s="197"/>
      <c r="E98" s="197"/>
      <c r="F98" s="197"/>
      <c r="G98" s="197"/>
      <c r="H98" s="197"/>
      <c r="I98" s="197"/>
      <c r="J98" s="197"/>
      <c r="K98" s="197"/>
      <c r="L98" s="197"/>
      <c r="M98" s="197"/>
      <c r="N98" s="197"/>
      <c r="O98" s="197"/>
      <c r="P98" s="197"/>
      <c r="Q98" s="197"/>
      <c r="R98" s="197"/>
      <c r="S98" s="197"/>
      <c r="T98" s="197"/>
      <c r="U98" s="197"/>
      <c r="V98" s="197"/>
      <c r="W98" s="197"/>
      <c r="X98" s="197"/>
      <c r="Y98" s="197"/>
      <c r="Z98" s="197"/>
      <c r="AA98" s="197"/>
      <c r="AB98" s="197"/>
      <c r="AC98" s="197"/>
      <c r="AD98" s="197"/>
      <c r="AE98" s="197"/>
      <c r="AF98" s="197"/>
      <c r="AG98" s="197"/>
      <c r="AH98" s="197"/>
      <c r="AI98" s="197"/>
      <c r="AJ98" s="197"/>
      <c r="AK98" s="197"/>
      <c r="AL98" s="197"/>
      <c r="AM98" s="197"/>
      <c r="AN98" s="197"/>
      <c r="AO98" s="197"/>
      <c r="AP98" s="197"/>
      <c r="AQ98" s="197"/>
      <c r="AR98" s="197"/>
      <c r="AS98" s="197"/>
      <c r="AT98" s="197"/>
      <c r="AU98" s="197"/>
      <c r="AV98" s="197"/>
      <c r="AW98" s="197"/>
      <c r="AX98" s="197"/>
      <c r="AY98" s="197"/>
      <c r="AZ98" s="197"/>
      <c r="BA98" s="197"/>
      <c r="BB98" s="197"/>
      <c r="BC98" s="197"/>
      <c r="BD98" s="197"/>
      <c r="BE98" s="197"/>
      <c r="BF98" s="197"/>
      <c r="BG98" s="197"/>
      <c r="BH98" s="197"/>
      <c r="BI98" s="197"/>
      <c r="BJ98" s="197"/>
      <c r="BK98" s="197"/>
      <c r="BL98" s="197"/>
      <c r="BM98" s="197"/>
      <c r="BN98" s="197"/>
      <c r="BO98" s="197"/>
      <c r="BP98" s="197"/>
      <c r="BQ98" s="197"/>
      <c r="BR98" s="197"/>
      <c r="BS98" s="197"/>
      <c r="BT98" s="197"/>
      <c r="BU98" s="197"/>
      <c r="BV98" s="197"/>
      <c r="BW98" s="197"/>
      <c r="BX98" s="197"/>
      <c r="BY98" s="197"/>
      <c r="BZ98" s="197"/>
    </row>
    <row r="99" spans="1:78" ht="16.5" customHeight="1">
      <c r="A99" s="205"/>
      <c r="B99" s="197"/>
      <c r="C99" s="197"/>
      <c r="D99" s="197"/>
      <c r="E99" s="197"/>
      <c r="F99" s="197"/>
      <c r="G99" s="197"/>
      <c r="H99" s="197"/>
      <c r="I99" s="197"/>
      <c r="J99" s="197"/>
      <c r="K99" s="197"/>
      <c r="L99" s="197"/>
      <c r="M99" s="197"/>
      <c r="N99" s="197"/>
      <c r="O99" s="197"/>
      <c r="P99" s="197"/>
      <c r="Q99" s="197"/>
      <c r="R99" s="197"/>
      <c r="S99" s="197"/>
      <c r="T99" s="197"/>
      <c r="U99" s="197"/>
      <c r="V99" s="197"/>
      <c r="W99" s="197"/>
      <c r="X99" s="197"/>
      <c r="Y99" s="197"/>
      <c r="Z99" s="197"/>
      <c r="AA99" s="197"/>
      <c r="AB99" s="197"/>
      <c r="AC99" s="197"/>
      <c r="AD99" s="197"/>
      <c r="AE99" s="197"/>
      <c r="AF99" s="197"/>
      <c r="AG99" s="197"/>
      <c r="AH99" s="197"/>
      <c r="AI99" s="197"/>
      <c r="AJ99" s="197"/>
      <c r="AK99" s="197"/>
      <c r="AL99" s="197"/>
      <c r="AM99" s="197"/>
      <c r="AN99" s="197"/>
      <c r="AO99" s="197"/>
      <c r="AP99" s="197"/>
      <c r="AQ99" s="197"/>
      <c r="AR99" s="197"/>
      <c r="AS99" s="197"/>
      <c r="AT99" s="197"/>
      <c r="AU99" s="197"/>
      <c r="AV99" s="197"/>
      <c r="AW99" s="197"/>
      <c r="AX99" s="197"/>
      <c r="AY99" s="197"/>
      <c r="AZ99" s="197"/>
      <c r="BA99" s="197"/>
      <c r="BB99" s="197"/>
      <c r="BC99" s="197"/>
      <c r="BD99" s="197"/>
      <c r="BE99" s="197"/>
      <c r="BF99" s="197"/>
      <c r="BG99" s="197"/>
      <c r="BH99" s="197"/>
      <c r="BI99" s="197"/>
      <c r="BJ99" s="197"/>
      <c r="BK99" s="197"/>
      <c r="BL99" s="197"/>
      <c r="BM99" s="197"/>
      <c r="BN99" s="197"/>
      <c r="BO99" s="197"/>
      <c r="BP99" s="197"/>
      <c r="BQ99" s="197"/>
      <c r="BR99" s="197"/>
      <c r="BS99" s="197"/>
      <c r="BT99" s="197"/>
      <c r="BU99" s="197"/>
      <c r="BV99" s="197"/>
      <c r="BW99" s="197"/>
      <c r="BX99" s="197"/>
      <c r="BY99" s="197"/>
      <c r="BZ99" s="197"/>
    </row>
    <row r="100" spans="1:78" ht="16.5" customHeight="1">
      <c r="A100" s="205"/>
      <c r="B100" s="197"/>
      <c r="C100" s="197"/>
      <c r="D100" s="197"/>
      <c r="E100" s="197"/>
      <c r="F100" s="197"/>
      <c r="G100" s="197"/>
      <c r="H100" s="197"/>
      <c r="I100" s="197"/>
      <c r="J100" s="197"/>
      <c r="K100" s="197"/>
      <c r="L100" s="197"/>
      <c r="M100" s="197"/>
      <c r="N100" s="197"/>
      <c r="O100" s="197"/>
      <c r="P100" s="197"/>
      <c r="Q100" s="197"/>
      <c r="R100" s="197"/>
      <c r="S100" s="197"/>
      <c r="T100" s="197"/>
      <c r="U100" s="197"/>
      <c r="V100" s="197"/>
      <c r="W100" s="197"/>
      <c r="X100" s="197"/>
      <c r="Y100" s="197"/>
      <c r="Z100" s="197"/>
      <c r="AA100" s="197"/>
      <c r="AB100" s="197"/>
      <c r="AC100" s="197"/>
      <c r="AD100" s="197"/>
      <c r="AE100" s="197"/>
      <c r="AF100" s="197"/>
      <c r="AG100" s="197"/>
      <c r="AH100" s="197"/>
      <c r="AI100" s="197"/>
      <c r="AJ100" s="197"/>
      <c r="AK100" s="197"/>
      <c r="AL100" s="197"/>
      <c r="AM100" s="197"/>
      <c r="AN100" s="197"/>
      <c r="AO100" s="197"/>
      <c r="AP100" s="197"/>
      <c r="AQ100" s="197"/>
      <c r="AR100" s="197"/>
      <c r="AS100" s="197"/>
      <c r="AT100" s="197"/>
      <c r="AU100" s="197"/>
      <c r="AV100" s="197"/>
      <c r="AW100" s="197"/>
      <c r="AX100" s="197"/>
      <c r="AY100" s="197"/>
      <c r="AZ100" s="197"/>
      <c r="BA100" s="197"/>
      <c r="BB100" s="197"/>
      <c r="BC100" s="197"/>
      <c r="BD100" s="197"/>
      <c r="BE100" s="197"/>
      <c r="BF100" s="197"/>
      <c r="BG100" s="197"/>
      <c r="BH100" s="197"/>
      <c r="BI100" s="197"/>
      <c r="BJ100" s="197"/>
      <c r="BK100" s="197"/>
      <c r="BL100" s="197"/>
      <c r="BM100" s="197"/>
      <c r="BN100" s="197"/>
      <c r="BO100" s="197"/>
      <c r="BP100" s="197"/>
      <c r="BQ100" s="197"/>
      <c r="BR100" s="197"/>
      <c r="BS100" s="197"/>
      <c r="BT100" s="197"/>
      <c r="BU100" s="197"/>
      <c r="BV100" s="197"/>
      <c r="BW100" s="197"/>
      <c r="BX100" s="197"/>
      <c r="BY100" s="197"/>
      <c r="BZ100" s="197"/>
    </row>
    <row r="101" spans="1:78" ht="16.5" customHeight="1">
      <c r="A101" s="205"/>
      <c r="B101" s="197"/>
      <c r="C101" s="197"/>
      <c r="D101" s="197"/>
      <c r="E101" s="197"/>
      <c r="F101" s="197"/>
      <c r="G101" s="197"/>
      <c r="H101" s="197"/>
      <c r="I101" s="197"/>
      <c r="J101" s="197"/>
      <c r="K101" s="197"/>
      <c r="L101" s="197"/>
      <c r="M101" s="197"/>
      <c r="N101" s="197"/>
      <c r="O101" s="197"/>
      <c r="P101" s="197"/>
      <c r="Q101" s="197"/>
      <c r="R101" s="197"/>
      <c r="S101" s="197"/>
      <c r="T101" s="197"/>
      <c r="U101" s="197"/>
      <c r="V101" s="197"/>
      <c r="W101" s="197"/>
      <c r="X101" s="197"/>
      <c r="Y101" s="197"/>
      <c r="Z101" s="197"/>
      <c r="AA101" s="197"/>
      <c r="AB101" s="197"/>
      <c r="AC101" s="197"/>
      <c r="AD101" s="197"/>
      <c r="AE101" s="197"/>
      <c r="AF101" s="197"/>
      <c r="AG101" s="197"/>
      <c r="AH101" s="197"/>
      <c r="AI101" s="197"/>
      <c r="AJ101" s="197"/>
      <c r="AK101" s="197"/>
      <c r="AL101" s="197"/>
      <c r="AM101" s="197"/>
      <c r="AN101" s="197"/>
      <c r="AO101" s="197"/>
      <c r="AP101" s="197"/>
      <c r="AQ101" s="197"/>
      <c r="AR101" s="197"/>
      <c r="AS101" s="197"/>
      <c r="AT101" s="197"/>
      <c r="AU101" s="197"/>
      <c r="AV101" s="197"/>
      <c r="AW101" s="197"/>
      <c r="AX101" s="197"/>
      <c r="AY101" s="197"/>
      <c r="AZ101" s="197"/>
      <c r="BA101" s="197"/>
      <c r="BB101" s="197"/>
      <c r="BC101" s="197"/>
      <c r="BD101" s="197"/>
      <c r="BE101" s="197"/>
      <c r="BF101" s="197"/>
      <c r="BG101" s="197"/>
      <c r="BH101" s="197"/>
      <c r="BI101" s="197"/>
      <c r="BJ101" s="197"/>
      <c r="BK101" s="197"/>
      <c r="BL101" s="197"/>
      <c r="BM101" s="197"/>
      <c r="BN101" s="197"/>
      <c r="BO101" s="197"/>
      <c r="BP101" s="197"/>
      <c r="BQ101" s="197"/>
      <c r="BR101" s="197"/>
      <c r="BS101" s="197"/>
      <c r="BT101" s="197"/>
      <c r="BU101" s="197"/>
      <c r="BV101" s="197"/>
      <c r="BW101" s="197"/>
      <c r="BX101" s="197"/>
      <c r="BY101" s="197"/>
      <c r="BZ101" s="197"/>
    </row>
    <row r="102" spans="1:78" ht="16.5" customHeight="1">
      <c r="A102" s="205"/>
      <c r="B102" s="197"/>
      <c r="C102" s="197"/>
      <c r="D102" s="197"/>
      <c r="E102" s="197"/>
      <c r="F102" s="197"/>
      <c r="G102" s="197"/>
      <c r="H102" s="197"/>
      <c r="I102" s="197"/>
      <c r="J102" s="197"/>
      <c r="K102" s="197"/>
      <c r="L102" s="197"/>
      <c r="M102" s="197"/>
      <c r="N102" s="197"/>
      <c r="O102" s="197"/>
      <c r="P102" s="197"/>
      <c r="Q102" s="197"/>
      <c r="R102" s="197"/>
      <c r="S102" s="197"/>
      <c r="T102" s="197"/>
      <c r="U102" s="197"/>
      <c r="V102" s="197"/>
      <c r="W102" s="197"/>
      <c r="X102" s="197"/>
      <c r="Y102" s="197"/>
      <c r="Z102" s="197"/>
      <c r="AA102" s="197"/>
      <c r="AB102" s="197"/>
      <c r="AC102" s="197"/>
      <c r="AD102" s="197"/>
      <c r="AE102" s="197"/>
      <c r="AF102" s="197"/>
      <c r="AG102" s="197"/>
      <c r="AH102" s="197"/>
      <c r="AI102" s="197"/>
      <c r="AJ102" s="197"/>
      <c r="AK102" s="197"/>
      <c r="AL102" s="197"/>
      <c r="AM102" s="197"/>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7"/>
      <c r="BQ102" s="197"/>
      <c r="BR102" s="197"/>
      <c r="BS102" s="197"/>
      <c r="BT102" s="197"/>
      <c r="BU102" s="197"/>
      <c r="BV102" s="197"/>
      <c r="BW102" s="197"/>
      <c r="BX102" s="197"/>
      <c r="BY102" s="197"/>
      <c r="BZ102" s="197"/>
    </row>
    <row r="103" spans="1:78" ht="16.5" customHeight="1">
      <c r="A103" s="205"/>
      <c r="B103" s="197"/>
      <c r="C103" s="197"/>
      <c r="D103" s="197"/>
      <c r="E103" s="197"/>
      <c r="F103" s="197"/>
      <c r="G103" s="197"/>
      <c r="H103" s="197"/>
      <c r="I103" s="197"/>
      <c r="J103" s="197"/>
      <c r="K103" s="197"/>
      <c r="L103" s="197"/>
      <c r="M103" s="197"/>
      <c r="N103" s="197"/>
      <c r="O103" s="197"/>
      <c r="P103" s="197"/>
      <c r="Q103" s="197"/>
      <c r="R103" s="197"/>
      <c r="S103" s="197"/>
      <c r="T103" s="197"/>
      <c r="U103" s="197"/>
      <c r="V103" s="197"/>
      <c r="W103" s="197"/>
      <c r="X103" s="197"/>
      <c r="Y103" s="197"/>
      <c r="Z103" s="197"/>
      <c r="AA103" s="197"/>
      <c r="AB103" s="197"/>
      <c r="AC103" s="197"/>
      <c r="AD103" s="197"/>
      <c r="AE103" s="197"/>
      <c r="AF103" s="197"/>
      <c r="AG103" s="197"/>
      <c r="AH103" s="197"/>
      <c r="AI103" s="197"/>
      <c r="AJ103" s="197"/>
      <c r="AK103" s="197"/>
      <c r="AL103" s="197"/>
      <c r="AM103" s="197"/>
      <c r="AN103" s="197"/>
      <c r="AO103" s="197"/>
      <c r="AP103" s="197"/>
      <c r="AQ103" s="197"/>
      <c r="AR103" s="197"/>
      <c r="AS103" s="197"/>
      <c r="AT103" s="197"/>
      <c r="AU103" s="197"/>
      <c r="AV103" s="197"/>
      <c r="AW103" s="197"/>
      <c r="AX103" s="197"/>
      <c r="AY103" s="197"/>
      <c r="AZ103" s="197"/>
      <c r="BA103" s="197"/>
      <c r="BB103" s="197"/>
      <c r="BC103" s="197"/>
      <c r="BD103" s="197"/>
      <c r="BE103" s="197"/>
      <c r="BF103" s="197"/>
      <c r="BG103" s="197"/>
      <c r="BH103" s="197"/>
      <c r="BI103" s="197"/>
      <c r="BJ103" s="197"/>
      <c r="BK103" s="197"/>
      <c r="BL103" s="197"/>
      <c r="BM103" s="197"/>
      <c r="BN103" s="197"/>
      <c r="BO103" s="197"/>
      <c r="BP103" s="197"/>
      <c r="BQ103" s="197"/>
      <c r="BR103" s="197"/>
      <c r="BS103" s="197"/>
      <c r="BT103" s="197"/>
      <c r="BU103" s="197"/>
      <c r="BV103" s="197"/>
      <c r="BW103" s="197"/>
      <c r="BX103" s="197"/>
      <c r="BY103" s="197"/>
      <c r="BZ103" s="197"/>
    </row>
    <row r="104" spans="1:78" ht="16.5" customHeight="1">
      <c r="A104" s="205"/>
      <c r="B104" s="197"/>
      <c r="C104" s="197"/>
      <c r="D104" s="197"/>
      <c r="E104" s="197"/>
      <c r="F104" s="197"/>
      <c r="G104" s="197"/>
      <c r="H104" s="197"/>
      <c r="I104" s="197"/>
      <c r="J104" s="197"/>
      <c r="K104" s="197"/>
      <c r="L104" s="197"/>
      <c r="M104" s="197"/>
      <c r="N104" s="197"/>
      <c r="O104" s="197"/>
      <c r="P104" s="197"/>
      <c r="Q104" s="197"/>
      <c r="R104" s="197"/>
      <c r="S104" s="197"/>
      <c r="T104" s="197"/>
      <c r="U104" s="197"/>
      <c r="V104" s="197"/>
      <c r="W104" s="197"/>
      <c r="X104" s="197"/>
      <c r="Y104" s="197"/>
      <c r="Z104" s="197"/>
      <c r="AA104" s="197"/>
      <c r="AB104" s="197"/>
      <c r="AC104" s="197"/>
      <c r="AD104" s="197"/>
      <c r="AE104" s="197"/>
      <c r="AF104" s="197"/>
      <c r="AG104" s="197"/>
      <c r="AH104" s="197"/>
      <c r="AI104" s="197"/>
      <c r="AJ104" s="197"/>
      <c r="AK104" s="197"/>
      <c r="AL104" s="197"/>
      <c r="AM104" s="197"/>
      <c r="AN104" s="197"/>
      <c r="AO104" s="197"/>
      <c r="AP104" s="197"/>
      <c r="AQ104" s="197"/>
      <c r="AR104" s="197"/>
      <c r="AS104" s="197"/>
      <c r="AT104" s="197"/>
      <c r="AU104" s="197"/>
      <c r="AV104" s="197"/>
      <c r="AW104" s="197"/>
      <c r="AX104" s="197"/>
      <c r="AY104" s="197"/>
      <c r="AZ104" s="197"/>
      <c r="BA104" s="197"/>
      <c r="BB104" s="197"/>
      <c r="BC104" s="197"/>
      <c r="BD104" s="197"/>
      <c r="BE104" s="197"/>
      <c r="BF104" s="197"/>
      <c r="BG104" s="197"/>
      <c r="BH104" s="197"/>
      <c r="BI104" s="197"/>
      <c r="BJ104" s="197"/>
      <c r="BK104" s="197"/>
      <c r="BL104" s="197"/>
      <c r="BM104" s="197"/>
      <c r="BN104" s="197"/>
      <c r="BO104" s="197"/>
      <c r="BP104" s="197"/>
      <c r="BQ104" s="197"/>
      <c r="BR104" s="197"/>
      <c r="BS104" s="197"/>
      <c r="BT104" s="197"/>
      <c r="BU104" s="197"/>
      <c r="BV104" s="197"/>
      <c r="BW104" s="197"/>
      <c r="BX104" s="197"/>
      <c r="BY104" s="197"/>
      <c r="BZ104" s="197"/>
    </row>
    <row r="105" spans="1:78" ht="16.5" customHeight="1">
      <c r="A105" s="205"/>
      <c r="B105" s="197"/>
      <c r="C105" s="197"/>
      <c r="D105" s="197"/>
      <c r="E105" s="197"/>
      <c r="F105" s="197"/>
      <c r="G105" s="197"/>
      <c r="H105" s="197"/>
      <c r="I105" s="197"/>
      <c r="J105" s="197"/>
      <c r="K105" s="197"/>
      <c r="L105" s="197"/>
      <c r="M105" s="197"/>
      <c r="N105" s="197"/>
      <c r="O105" s="197"/>
      <c r="P105" s="197"/>
      <c r="Q105" s="197"/>
      <c r="R105" s="197"/>
      <c r="S105" s="197"/>
      <c r="T105" s="197"/>
      <c r="U105" s="197"/>
      <c r="V105" s="197"/>
      <c r="W105" s="197"/>
      <c r="X105" s="197"/>
      <c r="Y105" s="197"/>
      <c r="Z105" s="197"/>
      <c r="AA105" s="197"/>
      <c r="AB105" s="197"/>
      <c r="AC105" s="197"/>
      <c r="AD105" s="197"/>
      <c r="AE105" s="197"/>
      <c r="AF105" s="197"/>
      <c r="AG105" s="197"/>
      <c r="AH105" s="197"/>
      <c r="AI105" s="197"/>
      <c r="AJ105" s="197"/>
      <c r="AK105" s="197"/>
      <c r="AL105" s="197"/>
      <c r="AM105" s="197"/>
      <c r="AN105" s="197"/>
      <c r="AO105" s="197"/>
      <c r="AP105" s="197"/>
      <c r="AQ105" s="197"/>
      <c r="AR105" s="197"/>
      <c r="AS105" s="197"/>
      <c r="AT105" s="197"/>
      <c r="AU105" s="197"/>
      <c r="AV105" s="197"/>
      <c r="AW105" s="197"/>
      <c r="AX105" s="197"/>
      <c r="AY105" s="197"/>
      <c r="AZ105" s="197"/>
      <c r="BA105" s="197"/>
      <c r="BB105" s="197"/>
      <c r="BC105" s="197"/>
      <c r="BD105" s="197"/>
      <c r="BE105" s="197"/>
      <c r="BF105" s="197"/>
      <c r="BG105" s="197"/>
      <c r="BH105" s="197"/>
      <c r="BI105" s="197"/>
      <c r="BJ105" s="197"/>
      <c r="BK105" s="197"/>
      <c r="BL105" s="197"/>
      <c r="BM105" s="197"/>
      <c r="BN105" s="197"/>
      <c r="BO105" s="197"/>
      <c r="BP105" s="197"/>
      <c r="BQ105" s="197"/>
      <c r="BR105" s="197"/>
      <c r="BS105" s="197"/>
      <c r="BT105" s="197"/>
      <c r="BU105" s="197"/>
      <c r="BV105" s="197"/>
      <c r="BW105" s="197"/>
      <c r="BX105" s="197"/>
      <c r="BY105" s="197"/>
      <c r="BZ105" s="197"/>
    </row>
    <row r="106" spans="1:78" ht="16.5" customHeight="1">
      <c r="A106" s="205"/>
      <c r="B106" s="197"/>
      <c r="C106" s="197"/>
      <c r="D106" s="197"/>
      <c r="E106" s="197"/>
      <c r="F106" s="197"/>
      <c r="G106" s="197"/>
      <c r="H106" s="197"/>
      <c r="I106" s="197"/>
      <c r="J106" s="197"/>
      <c r="K106" s="197"/>
      <c r="L106" s="197"/>
      <c r="M106" s="197"/>
      <c r="N106" s="197"/>
      <c r="O106" s="197"/>
      <c r="P106" s="197"/>
      <c r="Q106" s="197"/>
      <c r="R106" s="197"/>
      <c r="S106" s="197"/>
      <c r="T106" s="197"/>
      <c r="U106" s="197"/>
      <c r="V106" s="197"/>
      <c r="W106" s="197"/>
      <c r="X106" s="197"/>
      <c r="Y106" s="197"/>
      <c r="Z106" s="197"/>
      <c r="AA106" s="197"/>
      <c r="AB106" s="197"/>
      <c r="AC106" s="197"/>
      <c r="AD106" s="197"/>
      <c r="AE106" s="197"/>
      <c r="AF106" s="197"/>
      <c r="AG106" s="197"/>
      <c r="AH106" s="197"/>
      <c r="AI106" s="197"/>
      <c r="AJ106" s="197"/>
      <c r="AK106" s="197"/>
      <c r="AL106" s="197"/>
      <c r="AM106" s="197"/>
      <c r="AN106" s="197"/>
      <c r="AO106" s="197"/>
      <c r="AP106" s="197"/>
      <c r="AQ106" s="197"/>
      <c r="AR106" s="197"/>
      <c r="AS106" s="197"/>
      <c r="AT106" s="197"/>
      <c r="AU106" s="197"/>
      <c r="AV106" s="197"/>
      <c r="AW106" s="197"/>
      <c r="AX106" s="197"/>
      <c r="AY106" s="197"/>
      <c r="AZ106" s="197"/>
      <c r="BA106" s="197"/>
      <c r="BB106" s="197"/>
      <c r="BC106" s="197"/>
      <c r="BD106" s="197"/>
      <c r="BE106" s="197"/>
      <c r="BF106" s="197"/>
      <c r="BG106" s="197"/>
      <c r="BH106" s="197"/>
      <c r="BI106" s="197"/>
      <c r="BJ106" s="197"/>
      <c r="BK106" s="197"/>
      <c r="BL106" s="197"/>
      <c r="BM106" s="197"/>
      <c r="BN106" s="197"/>
      <c r="BO106" s="197"/>
      <c r="BP106" s="197"/>
      <c r="BQ106" s="197"/>
      <c r="BR106" s="197"/>
      <c r="BS106" s="197"/>
      <c r="BT106" s="197"/>
      <c r="BU106" s="197"/>
      <c r="BV106" s="197"/>
      <c r="BW106" s="197"/>
      <c r="BX106" s="197"/>
      <c r="BY106" s="197"/>
      <c r="BZ106" s="197"/>
    </row>
    <row r="107" spans="1:78" ht="16.5" customHeight="1">
      <c r="A107" s="205"/>
      <c r="B107" s="197"/>
      <c r="C107" s="197"/>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97"/>
      <c r="Z107" s="197"/>
      <c r="AA107" s="197"/>
      <c r="AB107" s="197"/>
      <c r="AC107" s="197"/>
      <c r="AD107" s="197"/>
      <c r="AE107" s="197"/>
      <c r="AF107" s="197"/>
      <c r="AG107" s="197"/>
      <c r="AH107" s="197"/>
      <c r="AI107" s="197"/>
      <c r="AJ107" s="197"/>
      <c r="AK107" s="197"/>
      <c r="AL107" s="197"/>
      <c r="AM107" s="197"/>
      <c r="AN107" s="197"/>
      <c r="AO107" s="197"/>
      <c r="AP107" s="197"/>
      <c r="AQ107" s="197"/>
      <c r="AR107" s="197"/>
      <c r="AS107" s="197"/>
      <c r="AT107" s="197"/>
      <c r="AU107" s="197"/>
      <c r="AV107" s="197"/>
      <c r="AW107" s="197"/>
      <c r="AX107" s="197"/>
      <c r="AY107" s="197"/>
      <c r="AZ107" s="197"/>
      <c r="BA107" s="197"/>
      <c r="BB107" s="197"/>
      <c r="BC107" s="197"/>
      <c r="BD107" s="197"/>
      <c r="BE107" s="197"/>
      <c r="BF107" s="197"/>
      <c r="BG107" s="197"/>
      <c r="BH107" s="197"/>
      <c r="BI107" s="197"/>
      <c r="BJ107" s="197"/>
      <c r="BK107" s="197"/>
      <c r="BL107" s="197"/>
      <c r="BM107" s="197"/>
      <c r="BN107" s="197"/>
      <c r="BO107" s="197"/>
      <c r="BP107" s="197"/>
      <c r="BQ107" s="197"/>
      <c r="BR107" s="197"/>
      <c r="BS107" s="197"/>
      <c r="BT107" s="197"/>
      <c r="BU107" s="197"/>
      <c r="BV107" s="197"/>
      <c r="BW107" s="197"/>
      <c r="BX107" s="197"/>
      <c r="BY107" s="197"/>
      <c r="BZ107" s="197"/>
    </row>
    <row r="108" spans="1:78" ht="16.5" customHeight="1">
      <c r="A108" s="205"/>
      <c r="B108" s="197"/>
      <c r="C108" s="197"/>
      <c r="D108" s="197"/>
      <c r="E108" s="197"/>
      <c r="F108" s="197"/>
      <c r="G108" s="197"/>
      <c r="H108" s="197"/>
      <c r="I108" s="197"/>
      <c r="J108" s="197"/>
      <c r="K108" s="197"/>
      <c r="L108" s="197"/>
      <c r="M108" s="197"/>
      <c r="N108" s="197"/>
      <c r="O108" s="197"/>
      <c r="P108" s="197"/>
      <c r="Q108" s="197"/>
      <c r="R108" s="197"/>
      <c r="S108" s="197"/>
      <c r="T108" s="197"/>
      <c r="U108" s="197"/>
      <c r="V108" s="197"/>
      <c r="W108" s="197"/>
      <c r="X108" s="197"/>
      <c r="Y108" s="197"/>
      <c r="Z108" s="197"/>
      <c r="AA108" s="197"/>
      <c r="AB108" s="197"/>
      <c r="AC108" s="197"/>
      <c r="AD108" s="197"/>
      <c r="AE108" s="197"/>
      <c r="AF108" s="197"/>
      <c r="AG108" s="197"/>
      <c r="AH108" s="197"/>
      <c r="AI108" s="197"/>
      <c r="AJ108" s="197"/>
      <c r="AK108" s="197"/>
      <c r="AL108" s="197"/>
      <c r="AM108" s="197"/>
      <c r="AN108" s="197"/>
      <c r="AO108" s="197"/>
      <c r="AP108" s="197"/>
      <c r="AQ108" s="197"/>
      <c r="AR108" s="197"/>
      <c r="AS108" s="197"/>
      <c r="AT108" s="197"/>
      <c r="AU108" s="197"/>
      <c r="AV108" s="197"/>
      <c r="AW108" s="197"/>
      <c r="AX108" s="197"/>
      <c r="AY108" s="197"/>
      <c r="AZ108" s="197"/>
      <c r="BA108" s="197"/>
      <c r="BB108" s="197"/>
      <c r="BC108" s="197"/>
      <c r="BD108" s="197"/>
      <c r="BE108" s="197"/>
      <c r="BF108" s="197"/>
      <c r="BG108" s="197"/>
      <c r="BH108" s="197"/>
      <c r="BI108" s="197"/>
      <c r="BJ108" s="197"/>
      <c r="BK108" s="197"/>
      <c r="BL108" s="197"/>
      <c r="BM108" s="197"/>
      <c r="BN108" s="197"/>
      <c r="BO108" s="197"/>
      <c r="BP108" s="197"/>
      <c r="BQ108" s="197"/>
      <c r="BR108" s="197"/>
      <c r="BS108" s="197"/>
      <c r="BT108" s="197"/>
      <c r="BU108" s="197"/>
      <c r="BV108" s="197"/>
      <c r="BW108" s="197"/>
      <c r="BX108" s="197"/>
      <c r="BY108" s="197"/>
      <c r="BZ108" s="197"/>
    </row>
    <row r="109" spans="1:78" ht="16.5" customHeight="1">
      <c r="A109" s="205"/>
      <c r="B109" s="197"/>
      <c r="C109" s="197"/>
      <c r="D109" s="197"/>
      <c r="E109" s="197"/>
      <c r="F109" s="197"/>
      <c r="G109" s="197"/>
      <c r="H109" s="197"/>
      <c r="I109" s="197"/>
      <c r="J109" s="197"/>
      <c r="K109" s="197"/>
      <c r="L109" s="197"/>
      <c r="M109" s="197"/>
      <c r="N109" s="197"/>
      <c r="O109" s="197"/>
      <c r="P109" s="197"/>
      <c r="Q109" s="197"/>
      <c r="R109" s="197"/>
      <c r="S109" s="197"/>
      <c r="T109" s="197"/>
      <c r="U109" s="197"/>
      <c r="V109" s="197"/>
      <c r="W109" s="197"/>
      <c r="X109" s="197"/>
      <c r="Y109" s="197"/>
      <c r="Z109" s="197"/>
      <c r="AA109" s="197"/>
      <c r="AB109" s="197"/>
      <c r="AC109" s="197"/>
      <c r="AD109" s="197"/>
      <c r="AE109" s="197"/>
      <c r="AF109" s="197"/>
      <c r="AG109" s="197"/>
      <c r="AH109" s="197"/>
      <c r="AI109" s="197"/>
      <c r="AJ109" s="197"/>
      <c r="AK109" s="197"/>
      <c r="AL109" s="197"/>
      <c r="AM109" s="197"/>
      <c r="AN109" s="197"/>
      <c r="AO109" s="197"/>
      <c r="AP109" s="197"/>
      <c r="AQ109" s="197"/>
      <c r="AR109" s="197"/>
      <c r="AS109" s="197"/>
      <c r="AT109" s="197"/>
      <c r="AU109" s="197"/>
      <c r="AV109" s="197"/>
      <c r="AW109" s="197"/>
      <c r="AX109" s="197"/>
      <c r="AY109" s="197"/>
      <c r="AZ109" s="197"/>
      <c r="BA109" s="197"/>
      <c r="BB109" s="197"/>
      <c r="BC109" s="197"/>
      <c r="BD109" s="197"/>
      <c r="BE109" s="197"/>
      <c r="BF109" s="197"/>
      <c r="BG109" s="197"/>
      <c r="BH109" s="197"/>
      <c r="BI109" s="197"/>
      <c r="BJ109" s="197"/>
      <c r="BK109" s="197"/>
      <c r="BL109" s="197"/>
      <c r="BM109" s="197"/>
      <c r="BN109" s="197"/>
      <c r="BO109" s="197"/>
      <c r="BP109" s="197"/>
      <c r="BQ109" s="197"/>
      <c r="BR109" s="197"/>
      <c r="BS109" s="197"/>
      <c r="BT109" s="197"/>
      <c r="BU109" s="197"/>
      <c r="BV109" s="197"/>
      <c r="BW109" s="197"/>
      <c r="BX109" s="197"/>
      <c r="BY109" s="197"/>
      <c r="BZ109" s="197"/>
    </row>
    <row r="110" spans="1:78" ht="16.5" customHeight="1">
      <c r="A110" s="205"/>
      <c r="B110" s="197"/>
      <c r="C110" s="197"/>
      <c r="D110" s="197"/>
      <c r="E110" s="197"/>
      <c r="F110" s="197"/>
      <c r="G110" s="197"/>
      <c r="H110" s="197"/>
      <c r="I110" s="197"/>
      <c r="J110" s="197"/>
      <c r="K110" s="197"/>
      <c r="L110" s="197"/>
      <c r="M110" s="197"/>
      <c r="N110" s="197"/>
      <c r="O110" s="197"/>
      <c r="P110" s="197"/>
      <c r="Q110" s="197"/>
      <c r="R110" s="197"/>
      <c r="S110" s="197"/>
      <c r="T110" s="197"/>
      <c r="U110" s="197"/>
      <c r="V110" s="197"/>
      <c r="W110" s="197"/>
      <c r="X110" s="197"/>
      <c r="Y110" s="197"/>
      <c r="Z110" s="197"/>
      <c r="AA110" s="197"/>
      <c r="AB110" s="197"/>
      <c r="AC110" s="197"/>
      <c r="AD110" s="197"/>
      <c r="AE110" s="197"/>
      <c r="AF110" s="197"/>
      <c r="AG110" s="197"/>
      <c r="AH110" s="197"/>
      <c r="AI110" s="197"/>
      <c r="AJ110" s="197"/>
      <c r="AK110" s="197"/>
      <c r="AL110" s="197"/>
      <c r="AM110" s="197"/>
      <c r="AN110" s="197"/>
      <c r="AO110" s="197"/>
      <c r="AP110" s="197"/>
      <c r="AQ110" s="197"/>
      <c r="AR110" s="197"/>
      <c r="AS110" s="197"/>
      <c r="AT110" s="197"/>
      <c r="AU110" s="197"/>
      <c r="AV110" s="197"/>
      <c r="AW110" s="197"/>
      <c r="AX110" s="197"/>
      <c r="AY110" s="197"/>
      <c r="AZ110" s="197"/>
      <c r="BA110" s="197"/>
      <c r="BB110" s="197"/>
      <c r="BC110" s="197"/>
      <c r="BD110" s="197"/>
      <c r="BE110" s="197"/>
      <c r="BF110" s="197"/>
      <c r="BG110" s="197"/>
      <c r="BH110" s="197"/>
      <c r="BI110" s="197"/>
      <c r="BJ110" s="197"/>
      <c r="BK110" s="197"/>
      <c r="BL110" s="197"/>
      <c r="BM110" s="197"/>
      <c r="BN110" s="197"/>
      <c r="BO110" s="197"/>
      <c r="BP110" s="197"/>
      <c r="BQ110" s="197"/>
      <c r="BR110" s="197"/>
      <c r="BS110" s="197"/>
      <c r="BT110" s="197"/>
      <c r="BU110" s="197"/>
      <c r="BV110" s="197"/>
      <c r="BW110" s="197"/>
      <c r="BX110" s="197"/>
      <c r="BY110" s="197"/>
      <c r="BZ110" s="197"/>
    </row>
    <row r="111" spans="1:78" ht="16.5" customHeight="1">
      <c r="A111" s="205"/>
      <c r="B111" s="197"/>
      <c r="C111" s="197"/>
      <c r="D111" s="197"/>
      <c r="E111" s="197"/>
      <c r="F111" s="197"/>
      <c r="G111" s="197"/>
      <c r="H111" s="197"/>
      <c r="I111" s="197"/>
      <c r="J111" s="197"/>
      <c r="K111" s="197"/>
      <c r="L111" s="197"/>
      <c r="M111" s="197"/>
      <c r="N111" s="197"/>
      <c r="O111" s="197"/>
      <c r="P111" s="197"/>
      <c r="Q111" s="197"/>
      <c r="R111" s="197"/>
      <c r="S111" s="197"/>
      <c r="T111" s="197"/>
      <c r="U111" s="197"/>
      <c r="V111" s="197"/>
      <c r="W111" s="197"/>
      <c r="X111" s="197"/>
      <c r="Y111" s="197"/>
      <c r="Z111" s="197"/>
      <c r="AA111" s="197"/>
      <c r="AB111" s="197"/>
      <c r="AC111" s="197"/>
      <c r="AD111" s="197"/>
      <c r="AE111" s="197"/>
      <c r="AF111" s="197"/>
      <c r="AG111" s="197"/>
      <c r="AH111" s="197"/>
      <c r="AI111" s="197"/>
      <c r="AJ111" s="197"/>
      <c r="AK111" s="197"/>
      <c r="AL111" s="197"/>
      <c r="AM111" s="197"/>
      <c r="AN111" s="197"/>
      <c r="AO111" s="197"/>
      <c r="AP111" s="197"/>
      <c r="AQ111" s="197"/>
      <c r="AR111" s="197"/>
      <c r="AS111" s="197"/>
      <c r="AT111" s="197"/>
      <c r="AU111" s="197"/>
      <c r="AV111" s="197"/>
      <c r="AW111" s="197"/>
      <c r="AX111" s="197"/>
      <c r="AY111" s="197"/>
      <c r="AZ111" s="197"/>
      <c r="BA111" s="197"/>
      <c r="BB111" s="197"/>
      <c r="BC111" s="197"/>
      <c r="BD111" s="197"/>
      <c r="BE111" s="197"/>
      <c r="BF111" s="197"/>
      <c r="BG111" s="197"/>
      <c r="BH111" s="197"/>
      <c r="BI111" s="197"/>
      <c r="BJ111" s="197"/>
      <c r="BK111" s="197"/>
      <c r="BL111" s="197"/>
      <c r="BM111" s="197"/>
      <c r="BN111" s="197"/>
      <c r="BO111" s="197"/>
      <c r="BP111" s="197"/>
      <c r="BQ111" s="197"/>
      <c r="BR111" s="197"/>
      <c r="BS111" s="197"/>
      <c r="BT111" s="197"/>
      <c r="BU111" s="197"/>
      <c r="BV111" s="197"/>
      <c r="BW111" s="197"/>
      <c r="BX111" s="197"/>
      <c r="BY111" s="197"/>
      <c r="BZ111" s="197"/>
    </row>
    <row r="112" spans="1:78" ht="16.5" customHeight="1">
      <c r="A112" s="205"/>
      <c r="B112" s="197"/>
      <c r="C112" s="197"/>
      <c r="D112" s="197"/>
      <c r="E112" s="197"/>
      <c r="F112" s="197"/>
      <c r="G112" s="197"/>
      <c r="H112" s="197"/>
      <c r="I112" s="197"/>
      <c r="J112" s="197"/>
      <c r="K112" s="197"/>
      <c r="L112" s="197"/>
      <c r="M112" s="197"/>
      <c r="N112" s="197"/>
      <c r="O112" s="197"/>
      <c r="P112" s="197"/>
      <c r="Q112" s="197"/>
      <c r="R112" s="197"/>
      <c r="S112" s="197"/>
      <c r="T112" s="197"/>
      <c r="U112" s="197"/>
      <c r="V112" s="197"/>
      <c r="W112" s="197"/>
      <c r="X112" s="197"/>
      <c r="Y112" s="197"/>
      <c r="Z112" s="197"/>
      <c r="AA112" s="197"/>
      <c r="AB112" s="197"/>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197"/>
      <c r="AY112" s="197"/>
      <c r="AZ112" s="197"/>
      <c r="BA112" s="197"/>
      <c r="BB112" s="197"/>
      <c r="BC112" s="197"/>
      <c r="BD112" s="197"/>
      <c r="BE112" s="197"/>
      <c r="BF112" s="197"/>
      <c r="BG112" s="197"/>
      <c r="BH112" s="197"/>
      <c r="BI112" s="197"/>
      <c r="BJ112" s="197"/>
      <c r="BK112" s="197"/>
      <c r="BL112" s="197"/>
      <c r="BM112" s="197"/>
      <c r="BN112" s="197"/>
      <c r="BO112" s="197"/>
      <c r="BP112" s="197"/>
      <c r="BQ112" s="197"/>
      <c r="BR112" s="197"/>
      <c r="BS112" s="197"/>
      <c r="BT112" s="197"/>
      <c r="BU112" s="197"/>
      <c r="BV112" s="197"/>
      <c r="BW112" s="197"/>
      <c r="BX112" s="197"/>
      <c r="BY112" s="197"/>
      <c r="BZ112" s="197"/>
    </row>
    <row r="113" spans="28:78" ht="16.5" customHeight="1">
      <c r="AB113" s="197"/>
      <c r="AC113" s="197"/>
      <c r="AD113" s="197"/>
      <c r="AE113" s="197"/>
      <c r="AF113" s="197"/>
      <c r="AG113" s="197"/>
      <c r="AH113" s="197"/>
      <c r="AI113" s="197"/>
      <c r="AJ113" s="197"/>
      <c r="AK113" s="197"/>
      <c r="AL113" s="197"/>
      <c r="AM113" s="197"/>
      <c r="AN113" s="197"/>
      <c r="AO113" s="197"/>
      <c r="AP113" s="197"/>
      <c r="AQ113" s="197"/>
      <c r="AR113" s="197"/>
      <c r="AS113" s="197"/>
      <c r="AT113" s="197"/>
      <c r="AU113" s="197"/>
      <c r="AV113" s="197"/>
      <c r="AW113" s="197"/>
      <c r="AX113" s="197"/>
      <c r="AY113" s="197"/>
      <c r="AZ113" s="197"/>
      <c r="BA113" s="197"/>
      <c r="BB113" s="197"/>
      <c r="BC113" s="197"/>
      <c r="BD113" s="197"/>
      <c r="BE113" s="197"/>
      <c r="BF113" s="197"/>
      <c r="BG113" s="197"/>
      <c r="BH113" s="197"/>
      <c r="BI113" s="197"/>
      <c r="BJ113" s="197"/>
      <c r="BK113" s="197"/>
      <c r="BL113" s="197"/>
      <c r="BM113" s="197"/>
      <c r="BN113" s="197"/>
      <c r="BO113" s="197"/>
      <c r="BP113" s="197"/>
      <c r="BQ113" s="197"/>
      <c r="BR113" s="197"/>
      <c r="BS113" s="197"/>
      <c r="BT113" s="197"/>
      <c r="BU113" s="197"/>
      <c r="BV113" s="197"/>
      <c r="BW113" s="197"/>
      <c r="BX113" s="197"/>
      <c r="BY113" s="197"/>
      <c r="BZ113" s="197"/>
    </row>
  </sheetData>
  <sheetProtection password="AD22" sheet="1" scenarios="1" formatCells="0" formatColumns="0" formatRows="0"/>
  <mergeCells count="6">
    <mergeCell ref="A3:A7"/>
    <mergeCell ref="A21:A41"/>
    <mergeCell ref="A16:A19"/>
    <mergeCell ref="A8:A14"/>
    <mergeCell ref="A15:AA15"/>
    <mergeCell ref="A20:AA20"/>
  </mergeCells>
  <printOptions horizontalCentered="1"/>
  <pageMargins left="0.74803149606299213" right="0.74803149606299213" top="0.98425196850393704" bottom="0.98425196850393704" header="0.51181102362204722" footer="0.51181102362204722"/>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sheetPr>
  <dimension ref="A1"/>
  <sheetViews>
    <sheetView topLeftCell="A4" workbookViewId="0">
      <selection activeCell="B14" sqref="B14"/>
    </sheetView>
  </sheetViews>
  <sheetFormatPr baseColWidth="10" defaultColWidth="11.5" defaultRowHeight="12" x14ac:dyDescent="0"/>
  <sheetData/>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R53"/>
  <sheetViews>
    <sheetView topLeftCell="A5" zoomScaleSheetLayoutView="25" workbookViewId="0">
      <selection activeCell="B14" sqref="B14"/>
    </sheetView>
  </sheetViews>
  <sheetFormatPr baseColWidth="10" defaultColWidth="9.1640625" defaultRowHeight="16.5" customHeight="1" x14ac:dyDescent="0"/>
  <cols>
    <col min="1" max="1" width="29.6640625" style="37" customWidth="1"/>
    <col min="2" max="2" width="15.33203125" style="37" customWidth="1"/>
    <col min="3" max="3" width="14.6640625" style="37" customWidth="1"/>
    <col min="4" max="4" width="10.1640625" style="37" customWidth="1"/>
    <col min="5" max="5" width="10.6640625" style="37" customWidth="1"/>
    <col min="6" max="9" width="10.1640625" style="37" customWidth="1"/>
    <col min="10" max="10" width="11.6640625" style="37" customWidth="1"/>
    <col min="11" max="11" width="11.33203125" style="37" customWidth="1"/>
    <col min="12" max="13" width="10.1640625" style="37" customWidth="1"/>
    <col min="14" max="15" width="11.83203125" style="37" customWidth="1"/>
    <col min="16" max="16" width="11.83203125" style="48" customWidth="1"/>
    <col min="17" max="16384" width="9.1640625" style="37"/>
  </cols>
  <sheetData>
    <row r="1" spans="1:18" ht="16.5" customHeight="1">
      <c r="A1" s="306" t="s">
        <v>40</v>
      </c>
      <c r="B1" s="306"/>
      <c r="C1" s="306"/>
      <c r="D1" s="306"/>
      <c r="E1" s="306"/>
      <c r="F1" s="306"/>
      <c r="G1" s="306"/>
      <c r="H1" s="306"/>
      <c r="I1" s="306"/>
      <c r="J1" s="306"/>
      <c r="K1" s="306"/>
      <c r="L1" s="306"/>
      <c r="M1" s="306"/>
      <c r="N1" s="306"/>
      <c r="O1" s="306"/>
      <c r="P1" s="306"/>
    </row>
    <row r="2" spans="1:18" ht="16.5" customHeight="1">
      <c r="A2" s="307" t="s">
        <v>108</v>
      </c>
      <c r="B2" s="307"/>
      <c r="C2" s="307"/>
      <c r="D2" s="307"/>
      <c r="E2" s="307"/>
      <c r="F2" s="307"/>
      <c r="G2" s="307"/>
      <c r="H2" s="307"/>
      <c r="I2" s="307"/>
      <c r="J2" s="307"/>
      <c r="K2" s="307"/>
      <c r="L2" s="307"/>
      <c r="M2" s="307"/>
      <c r="N2" s="307"/>
      <c r="O2" s="307"/>
      <c r="P2" s="307"/>
    </row>
    <row r="3" spans="1:18" ht="21" customHeight="1">
      <c r="C3" s="304" t="s">
        <v>111</v>
      </c>
      <c r="D3" s="304"/>
      <c r="E3" s="305"/>
      <c r="F3" s="131"/>
      <c r="G3" s="132"/>
      <c r="H3" s="132"/>
      <c r="I3" s="132"/>
      <c r="N3" s="135" t="s">
        <v>109</v>
      </c>
      <c r="O3" s="136">
        <f>F5-O4</f>
        <v>0</v>
      </c>
      <c r="P3" s="300" t="s">
        <v>22</v>
      </c>
    </row>
    <row r="4" spans="1:18" ht="24" customHeight="1">
      <c r="F4" s="132"/>
      <c r="G4" s="132"/>
      <c r="H4" s="132"/>
      <c r="I4" s="132"/>
      <c r="N4" s="135" t="s">
        <v>110</v>
      </c>
      <c r="O4" s="137">
        <f>N51</f>
        <v>0</v>
      </c>
      <c r="P4" s="300"/>
    </row>
    <row r="5" spans="1:18" ht="25" customHeight="1">
      <c r="C5" s="304" t="s">
        <v>112</v>
      </c>
      <c r="D5" s="304"/>
      <c r="E5" s="305"/>
      <c r="F5" s="131"/>
      <c r="G5" s="134" t="s">
        <v>22</v>
      </c>
      <c r="H5" s="132"/>
      <c r="I5" s="132"/>
      <c r="J5" s="132"/>
      <c r="K5" s="132"/>
      <c r="L5" s="132"/>
      <c r="M5" s="132"/>
      <c r="P5" s="37"/>
    </row>
    <row r="6" spans="1:18" s="41" customFormat="1" ht="27" customHeight="1" thickBot="1">
      <c r="A6" s="27"/>
      <c r="C6" s="13"/>
      <c r="D6" s="13"/>
      <c r="E6" s="13"/>
      <c r="G6" s="13"/>
      <c r="H6" s="13"/>
      <c r="I6" s="13"/>
      <c r="J6" s="13"/>
      <c r="K6" s="13"/>
      <c r="L6" s="13"/>
      <c r="M6" s="13"/>
      <c r="N6" s="13"/>
      <c r="O6" s="13"/>
      <c r="P6" s="13"/>
    </row>
    <row r="7" spans="1:18" s="41" customFormat="1" ht="33" customHeight="1" thickBot="1">
      <c r="A7" s="301"/>
      <c r="B7" s="298" t="s">
        <v>135</v>
      </c>
      <c r="C7" s="298"/>
      <c r="D7" s="298"/>
      <c r="E7" s="298"/>
      <c r="F7" s="298"/>
      <c r="G7" s="298"/>
      <c r="H7" s="298"/>
      <c r="I7" s="298"/>
      <c r="J7" s="298"/>
      <c r="K7" s="298"/>
      <c r="L7" s="298"/>
      <c r="M7" s="298"/>
      <c r="N7" s="298"/>
      <c r="O7" s="298"/>
      <c r="P7" s="299"/>
    </row>
    <row r="8" spans="1:18" s="41" customFormat="1" ht="33" customHeight="1" thickBot="1">
      <c r="A8" s="302"/>
      <c r="B8" s="308"/>
      <c r="C8" s="308"/>
      <c r="D8" s="308"/>
      <c r="E8" s="308"/>
      <c r="F8" s="308"/>
      <c r="G8" s="308"/>
      <c r="H8" s="308"/>
      <c r="I8" s="308"/>
      <c r="J8" s="308"/>
      <c r="K8" s="308"/>
      <c r="L8" s="308"/>
      <c r="M8" s="309"/>
      <c r="N8" s="290" t="s">
        <v>10</v>
      </c>
      <c r="O8" s="292"/>
      <c r="P8" s="243" t="s">
        <v>23</v>
      </c>
    </row>
    <row r="9" spans="1:18" ht="33" customHeight="1" thickBot="1">
      <c r="A9" s="303"/>
      <c r="B9" s="171" t="s">
        <v>113</v>
      </c>
      <c r="C9" s="172" t="s">
        <v>114</v>
      </c>
      <c r="D9" s="172" t="s">
        <v>115</v>
      </c>
      <c r="E9" s="172" t="s">
        <v>116</v>
      </c>
      <c r="F9" s="172" t="s">
        <v>117</v>
      </c>
      <c r="G9" s="172" t="s">
        <v>118</v>
      </c>
      <c r="H9" s="172" t="s">
        <v>119</v>
      </c>
      <c r="I9" s="172" t="s">
        <v>120</v>
      </c>
      <c r="J9" s="172" t="s">
        <v>121</v>
      </c>
      <c r="K9" s="172" t="s">
        <v>122</v>
      </c>
      <c r="L9" s="172" t="s">
        <v>123</v>
      </c>
      <c r="M9" s="173" t="s">
        <v>124</v>
      </c>
      <c r="N9" s="147" t="s">
        <v>37</v>
      </c>
      <c r="O9" s="148" t="s">
        <v>38</v>
      </c>
      <c r="P9" s="244" t="s">
        <v>9</v>
      </c>
    </row>
    <row r="10" spans="1:18" ht="16.5" customHeight="1" thickBot="1">
      <c r="A10" s="290" t="s">
        <v>18</v>
      </c>
      <c r="B10" s="310"/>
      <c r="C10" s="310"/>
      <c r="D10" s="310"/>
      <c r="E10" s="310"/>
      <c r="F10" s="310"/>
      <c r="G10" s="310"/>
      <c r="H10" s="310"/>
      <c r="I10" s="310"/>
      <c r="J10" s="310"/>
      <c r="K10" s="310"/>
      <c r="L10" s="310"/>
      <c r="M10" s="310"/>
      <c r="N10" s="291"/>
      <c r="O10" s="291"/>
      <c r="P10" s="292"/>
    </row>
    <row r="11" spans="1:18" ht="16.5" customHeight="1">
      <c r="A11" s="42" t="s">
        <v>20</v>
      </c>
      <c r="B11" s="6"/>
      <c r="C11" s="6"/>
      <c r="D11" s="6"/>
      <c r="E11" s="6"/>
      <c r="F11" s="6"/>
      <c r="G11" s="6"/>
      <c r="H11" s="6"/>
      <c r="I11" s="6"/>
      <c r="J11" s="6"/>
      <c r="K11" s="6"/>
      <c r="L11" s="6"/>
      <c r="M11" s="6"/>
      <c r="N11" s="156">
        <f t="shared" ref="N11:N12" si="0">SUM(B11:M11)</f>
        <v>0</v>
      </c>
      <c r="O11" s="157" t="str">
        <f>IF(N11=0,"",(N11/$N$51))</f>
        <v/>
      </c>
      <c r="P11" s="245" t="str">
        <f>IF(N11=0,"",((N11/$N$51)*($F$5)))</f>
        <v/>
      </c>
    </row>
    <row r="12" spans="1:18" ht="16.5" customHeight="1" thickBot="1">
      <c r="A12" s="43" t="s">
        <v>30</v>
      </c>
      <c r="B12" s="6"/>
      <c r="C12" s="6"/>
      <c r="D12" s="6"/>
      <c r="E12" s="6"/>
      <c r="F12" s="6"/>
      <c r="G12" s="6"/>
      <c r="H12" s="6"/>
      <c r="I12" s="6"/>
      <c r="J12" s="6"/>
      <c r="K12" s="6"/>
      <c r="L12" s="6"/>
      <c r="M12" s="6"/>
      <c r="N12" s="156">
        <f t="shared" si="0"/>
        <v>0</v>
      </c>
      <c r="O12" s="157" t="str">
        <f>IF(N12=0,"",(N12/$N$51))</f>
        <v/>
      </c>
      <c r="P12" s="245" t="str">
        <f>IF(N12=0,"",((N12/$N$51)*($F$5)))</f>
        <v/>
      </c>
    </row>
    <row r="13" spans="1:18" ht="16.5" customHeight="1" thickBot="1">
      <c r="A13" s="290" t="s">
        <v>8</v>
      </c>
      <c r="B13" s="291"/>
      <c r="C13" s="291"/>
      <c r="D13" s="291"/>
      <c r="E13" s="291"/>
      <c r="F13" s="291"/>
      <c r="G13" s="291"/>
      <c r="H13" s="291"/>
      <c r="I13" s="291"/>
      <c r="J13" s="291"/>
      <c r="K13" s="291"/>
      <c r="L13" s="291"/>
      <c r="M13" s="291"/>
      <c r="N13" s="291"/>
      <c r="O13" s="291"/>
      <c r="P13" s="292"/>
    </row>
    <row r="14" spans="1:18" ht="16.5" customHeight="1" thickBot="1">
      <c r="A14" s="52" t="s">
        <v>57</v>
      </c>
      <c r="B14" s="6"/>
      <c r="C14" s="6"/>
      <c r="D14" s="6"/>
      <c r="E14" s="6"/>
      <c r="F14" s="6"/>
      <c r="G14" s="6"/>
      <c r="H14" s="6"/>
      <c r="I14" s="6"/>
      <c r="J14" s="6"/>
      <c r="K14" s="6"/>
      <c r="L14" s="6"/>
      <c r="M14" s="6"/>
      <c r="N14" s="158">
        <f>SUM(B14:M14)</f>
        <v>0</v>
      </c>
      <c r="O14" s="159" t="str">
        <f>IF(N14=0,"",(N14/$N$51))</f>
        <v/>
      </c>
      <c r="P14" s="245" t="str">
        <f>IF(N14=0,"",((N14/N51)*(F5)))</f>
        <v/>
      </c>
    </row>
    <row r="15" spans="1:18" ht="16.5" customHeight="1" thickBot="1">
      <c r="A15" s="297" t="s">
        <v>21</v>
      </c>
      <c r="B15" s="294"/>
      <c r="C15" s="294"/>
      <c r="D15" s="294"/>
      <c r="E15" s="294"/>
      <c r="F15" s="294"/>
      <c r="G15" s="294"/>
      <c r="H15" s="294"/>
      <c r="I15" s="294"/>
      <c r="J15" s="294"/>
      <c r="K15" s="294"/>
      <c r="L15" s="294"/>
      <c r="M15" s="294"/>
      <c r="N15" s="294"/>
      <c r="O15" s="294"/>
      <c r="P15" s="295"/>
      <c r="Q15" s="21"/>
      <c r="R15" s="21"/>
    </row>
    <row r="16" spans="1:18" ht="16.5" customHeight="1" thickBot="1">
      <c r="A16" s="52" t="s">
        <v>56</v>
      </c>
      <c r="B16" s="6"/>
      <c r="C16" s="6"/>
      <c r="D16" s="6"/>
      <c r="E16" s="6"/>
      <c r="F16" s="6"/>
      <c r="G16" s="6"/>
      <c r="H16" s="6"/>
      <c r="I16" s="6"/>
      <c r="J16" s="6"/>
      <c r="K16" s="6"/>
      <c r="L16" s="6"/>
      <c r="M16" s="6"/>
      <c r="N16" s="156">
        <f>SUM(B16:M16)</f>
        <v>0</v>
      </c>
      <c r="O16" s="159" t="str">
        <f>IF(N16=0,"",(N16/$N$51))</f>
        <v/>
      </c>
      <c r="P16" s="245" t="str">
        <f>IF(N16=0,"",((N16/$N$51)*($F$5)))</f>
        <v/>
      </c>
      <c r="Q16" s="21"/>
      <c r="R16" s="21"/>
    </row>
    <row r="17" spans="1:16" ht="16.5" customHeight="1" thickBot="1">
      <c r="A17" s="290" t="s">
        <v>31</v>
      </c>
      <c r="B17" s="291"/>
      <c r="C17" s="291"/>
      <c r="D17" s="291"/>
      <c r="E17" s="291"/>
      <c r="F17" s="291"/>
      <c r="G17" s="291"/>
      <c r="H17" s="291"/>
      <c r="I17" s="291"/>
      <c r="J17" s="291"/>
      <c r="K17" s="291"/>
      <c r="L17" s="291"/>
      <c r="M17" s="291"/>
      <c r="N17" s="291"/>
      <c r="O17" s="291"/>
      <c r="P17" s="292"/>
    </row>
    <row r="18" spans="1:16" ht="16.5" customHeight="1">
      <c r="A18" s="42" t="s">
        <v>2</v>
      </c>
      <c r="B18" s="6"/>
      <c r="C18" s="6"/>
      <c r="D18" s="6"/>
      <c r="E18" s="6"/>
      <c r="F18" s="6"/>
      <c r="G18" s="6"/>
      <c r="H18" s="6"/>
      <c r="I18" s="6"/>
      <c r="J18" s="6"/>
      <c r="K18" s="6"/>
      <c r="L18" s="6"/>
      <c r="M18" s="6"/>
      <c r="N18" s="156">
        <f t="shared" ref="N18:N19" si="1">SUM(B18:M18)</f>
        <v>0</v>
      </c>
      <c r="O18" s="157" t="str">
        <f>IF(N18=0,"",(N18/$N$51))</f>
        <v/>
      </c>
      <c r="P18" s="245" t="str">
        <f>IF(N18=0,"",((N18/$N$51)*($F$5)))</f>
        <v/>
      </c>
    </row>
    <row r="19" spans="1:16" ht="16.5" customHeight="1" thickBot="1">
      <c r="A19" s="43" t="s">
        <v>28</v>
      </c>
      <c r="B19" s="6"/>
      <c r="C19" s="6"/>
      <c r="D19" s="6"/>
      <c r="E19" s="6"/>
      <c r="F19" s="6"/>
      <c r="G19" s="6"/>
      <c r="H19" s="6"/>
      <c r="I19" s="6"/>
      <c r="J19" s="6"/>
      <c r="K19" s="6"/>
      <c r="L19" s="6"/>
      <c r="M19" s="6"/>
      <c r="N19" s="156">
        <f t="shared" si="1"/>
        <v>0</v>
      </c>
      <c r="O19" s="157" t="str">
        <f>IF(N19=0,"",(N19/$N$51))</f>
        <v/>
      </c>
      <c r="P19" s="245" t="str">
        <f>IF(N19=0,"",((N19/$N$51)*($F$5)))</f>
        <v/>
      </c>
    </row>
    <row r="20" spans="1:16" ht="16.5" customHeight="1" thickBot="1">
      <c r="A20" s="290" t="s">
        <v>32</v>
      </c>
      <c r="B20" s="291"/>
      <c r="C20" s="291"/>
      <c r="D20" s="291"/>
      <c r="E20" s="291"/>
      <c r="F20" s="291"/>
      <c r="G20" s="291"/>
      <c r="H20" s="291"/>
      <c r="I20" s="291"/>
      <c r="J20" s="291"/>
      <c r="K20" s="291"/>
      <c r="L20" s="291"/>
      <c r="M20" s="291"/>
      <c r="N20" s="291"/>
      <c r="O20" s="291"/>
      <c r="P20" s="292"/>
    </row>
    <row r="21" spans="1:16" ht="16.5" customHeight="1">
      <c r="A21" s="42" t="s">
        <v>3</v>
      </c>
      <c r="B21" s="6"/>
      <c r="C21" s="6"/>
      <c r="D21" s="6"/>
      <c r="E21" s="6"/>
      <c r="F21" s="6"/>
      <c r="G21" s="6"/>
      <c r="H21" s="6"/>
      <c r="I21" s="6"/>
      <c r="J21" s="6"/>
      <c r="K21" s="6"/>
      <c r="L21" s="6"/>
      <c r="M21" s="6"/>
      <c r="N21" s="156">
        <f>SUM(B21:M21)</f>
        <v>0</v>
      </c>
      <c r="O21" s="157" t="str">
        <f>IF(N21=0,"",(N21/$N$51))</f>
        <v/>
      </c>
      <c r="P21" s="245" t="str">
        <f>IF(N21=0,"",((N21/$N$51)*($F$5)))</f>
        <v/>
      </c>
    </row>
    <row r="22" spans="1:16" ht="16.5" customHeight="1" thickBot="1">
      <c r="A22" s="45" t="s">
        <v>6</v>
      </c>
      <c r="B22" s="6"/>
      <c r="C22" s="6"/>
      <c r="D22" s="6"/>
      <c r="E22" s="6"/>
      <c r="F22" s="6"/>
      <c r="G22" s="6"/>
      <c r="H22" s="6"/>
      <c r="I22" s="6"/>
      <c r="J22" s="6"/>
      <c r="K22" s="6"/>
      <c r="L22" s="6"/>
      <c r="M22" s="6"/>
      <c r="N22" s="156">
        <f>SUM(B22:M22)</f>
        <v>0</v>
      </c>
      <c r="O22" s="157" t="str">
        <f>IF(N22=0,"",(N22/$N$51))</f>
        <v/>
      </c>
      <c r="P22" s="245" t="str">
        <f>IF(N22=0,"",((N22/$N$51)*($F$5)))</f>
        <v/>
      </c>
    </row>
    <row r="23" spans="1:16" ht="16.5" customHeight="1" thickBot="1">
      <c r="A23" s="293" t="s">
        <v>44</v>
      </c>
      <c r="B23" s="294"/>
      <c r="C23" s="294"/>
      <c r="D23" s="294"/>
      <c r="E23" s="294"/>
      <c r="F23" s="294"/>
      <c r="G23" s="294"/>
      <c r="H23" s="294"/>
      <c r="I23" s="294"/>
      <c r="J23" s="294"/>
      <c r="K23" s="294"/>
      <c r="L23" s="294"/>
      <c r="M23" s="294"/>
      <c r="N23" s="294"/>
      <c r="O23" s="294"/>
      <c r="P23" s="295"/>
    </row>
    <row r="24" spans="1:16" ht="16.5" customHeight="1">
      <c r="A24" s="42" t="s">
        <v>29</v>
      </c>
      <c r="B24" s="30"/>
      <c r="C24" s="6"/>
      <c r="D24" s="6"/>
      <c r="E24" s="6"/>
      <c r="F24" s="6"/>
      <c r="G24" s="6"/>
      <c r="H24" s="6"/>
      <c r="I24" s="6"/>
      <c r="J24" s="6"/>
      <c r="K24" s="6"/>
      <c r="L24" s="6"/>
      <c r="M24" s="6"/>
      <c r="N24" s="156">
        <f>SUM(B24:M24)</f>
        <v>0</v>
      </c>
      <c r="O24" s="157" t="str">
        <f>IF(N24=0,"",(N24/$N$51))</f>
        <v/>
      </c>
      <c r="P24" s="245" t="str">
        <f>IF(N24=0,"",((N24/$N$51)*($F$5)))</f>
        <v/>
      </c>
    </row>
    <row r="25" spans="1:16" ht="16.5" customHeight="1">
      <c r="A25" s="43" t="s">
        <v>27</v>
      </c>
      <c r="B25" s="30"/>
      <c r="C25" s="6"/>
      <c r="D25" s="6"/>
      <c r="E25" s="6"/>
      <c r="F25" s="6"/>
      <c r="G25" s="6"/>
      <c r="H25" s="6"/>
      <c r="I25" s="6"/>
      <c r="J25" s="6"/>
      <c r="K25" s="6"/>
      <c r="L25" s="6"/>
      <c r="M25" s="6"/>
      <c r="N25" s="156">
        <f>SUM(B25:M25)</f>
        <v>0</v>
      </c>
      <c r="O25" s="157" t="str">
        <f>IF(N25=0,"",(N25/$N$51))</f>
        <v/>
      </c>
      <c r="P25" s="245" t="str">
        <f>IF(N25=0,"",((N25/$N$51)*($F$5)))</f>
        <v/>
      </c>
    </row>
    <row r="26" spans="1:16" ht="16.5" customHeight="1">
      <c r="A26" s="58" t="s">
        <v>14</v>
      </c>
      <c r="B26" s="30"/>
      <c r="C26" s="6"/>
      <c r="D26" s="6"/>
      <c r="E26" s="6"/>
      <c r="F26" s="6"/>
      <c r="G26" s="6"/>
      <c r="H26" s="6"/>
      <c r="I26" s="6"/>
      <c r="J26" s="6"/>
      <c r="K26" s="6"/>
      <c r="L26" s="6"/>
      <c r="M26" s="6"/>
      <c r="N26" s="156">
        <f>SUM(B26:M26)</f>
        <v>0</v>
      </c>
      <c r="O26" s="157" t="str">
        <f>IF(N26=0,"",(N26/$N$51))</f>
        <v/>
      </c>
      <c r="P26" s="245" t="str">
        <f>IF(N26=0,"",((N26/$N$51)*($F$5)))</f>
        <v/>
      </c>
    </row>
    <row r="27" spans="1:16" ht="16.5" customHeight="1" thickBot="1">
      <c r="A27" s="68" t="s">
        <v>50</v>
      </c>
      <c r="B27" s="30"/>
      <c r="C27" s="6"/>
      <c r="D27" s="6"/>
      <c r="E27" s="6"/>
      <c r="F27" s="6"/>
      <c r="G27" s="6"/>
      <c r="H27" s="6"/>
      <c r="I27" s="6"/>
      <c r="J27" s="6"/>
      <c r="K27" s="6"/>
      <c r="L27" s="6"/>
      <c r="M27" s="6"/>
      <c r="N27" s="156">
        <f>SUM(B27:M27)</f>
        <v>0</v>
      </c>
      <c r="O27" s="157" t="str">
        <f>IF(N27=0,"",(N27/$N$51))</f>
        <v/>
      </c>
      <c r="P27" s="245" t="str">
        <f>IF(N27=0,"",((N27/$N$51)*($F$5)))</f>
        <v/>
      </c>
    </row>
    <row r="28" spans="1:16" ht="16.5" customHeight="1" thickBot="1">
      <c r="A28" s="296" t="s">
        <v>36</v>
      </c>
      <c r="B28" s="291"/>
      <c r="C28" s="291"/>
      <c r="D28" s="291"/>
      <c r="E28" s="291"/>
      <c r="F28" s="291"/>
      <c r="G28" s="291"/>
      <c r="H28" s="291"/>
      <c r="I28" s="291"/>
      <c r="J28" s="291"/>
      <c r="K28" s="291"/>
      <c r="L28" s="291"/>
      <c r="M28" s="291"/>
      <c r="N28" s="291"/>
      <c r="O28" s="291"/>
      <c r="P28" s="292"/>
    </row>
    <row r="29" spans="1:16" ht="16.5" customHeight="1">
      <c r="A29" s="43" t="s">
        <v>4</v>
      </c>
      <c r="B29" s="6"/>
      <c r="C29" s="6"/>
      <c r="D29" s="6"/>
      <c r="E29" s="6"/>
      <c r="F29" s="6"/>
      <c r="G29" s="6"/>
      <c r="H29" s="6"/>
      <c r="I29" s="6"/>
      <c r="J29" s="6"/>
      <c r="K29" s="6"/>
      <c r="L29" s="6"/>
      <c r="M29" s="6"/>
      <c r="N29" s="169">
        <f>SUM(B29:M29)</f>
        <v>0</v>
      </c>
      <c r="O29" s="157" t="str">
        <f>IF(N29=0,"",(N29/$N$51))</f>
        <v/>
      </c>
      <c r="P29" s="245" t="str">
        <f>IF(N29=0,"",((N29/$N$51)*($F$5)))</f>
        <v/>
      </c>
    </row>
    <row r="30" spans="1:16" ht="16.5" customHeight="1" thickBot="1">
      <c r="A30" s="58" t="s">
        <v>55</v>
      </c>
      <c r="B30" s="6"/>
      <c r="C30" s="6"/>
      <c r="D30" s="6"/>
      <c r="E30" s="6"/>
      <c r="F30" s="6"/>
      <c r="G30" s="6"/>
      <c r="H30" s="6"/>
      <c r="I30" s="6"/>
      <c r="J30" s="6"/>
      <c r="K30" s="6"/>
      <c r="L30" s="6"/>
      <c r="M30" s="6"/>
      <c r="N30" s="169">
        <f>SUM(B30:M30)</f>
        <v>0</v>
      </c>
      <c r="O30" s="157" t="str">
        <f>IF(N30=0,"",(N30/$N$51))</f>
        <v/>
      </c>
      <c r="P30" s="245" t="str">
        <f>IF(N30=0,"",((N30/$N$51)*($F$5)))</f>
        <v/>
      </c>
    </row>
    <row r="31" spans="1:16" ht="16.5" customHeight="1" thickBot="1">
      <c r="A31" s="290" t="s">
        <v>42</v>
      </c>
      <c r="B31" s="291"/>
      <c r="C31" s="291"/>
      <c r="D31" s="291"/>
      <c r="E31" s="291"/>
      <c r="F31" s="291"/>
      <c r="G31" s="291"/>
      <c r="H31" s="291"/>
      <c r="I31" s="291"/>
      <c r="J31" s="291"/>
      <c r="K31" s="291"/>
      <c r="L31" s="291"/>
      <c r="M31" s="291"/>
      <c r="N31" s="291"/>
      <c r="O31" s="291"/>
      <c r="P31" s="292"/>
    </row>
    <row r="32" spans="1:16" ht="16.5" customHeight="1">
      <c r="A32" s="42" t="s">
        <v>41</v>
      </c>
      <c r="B32" s="6"/>
      <c r="C32" s="6"/>
      <c r="D32" s="6"/>
      <c r="E32" s="6"/>
      <c r="F32" s="6"/>
      <c r="G32" s="6"/>
      <c r="H32" s="6"/>
      <c r="I32" s="6"/>
      <c r="J32" s="6"/>
      <c r="K32" s="6"/>
      <c r="L32" s="6"/>
      <c r="M32" s="6"/>
      <c r="N32" s="158">
        <f>SUM(B32:M32)</f>
        <v>0</v>
      </c>
      <c r="O32" s="170" t="str">
        <f>IF(N32=0,"",(N32/$N$51))</f>
        <v/>
      </c>
      <c r="P32" s="245" t="str">
        <f>IF(N32=0,"",((N32/$N$51)*($F$5)))</f>
        <v/>
      </c>
    </row>
    <row r="33" spans="1:16" ht="16.5" customHeight="1" thickBot="1">
      <c r="A33" s="44" t="s">
        <v>7</v>
      </c>
      <c r="B33" s="6"/>
      <c r="C33" s="6"/>
      <c r="D33" s="6"/>
      <c r="E33" s="6"/>
      <c r="F33" s="6"/>
      <c r="G33" s="6"/>
      <c r="H33" s="6"/>
      <c r="I33" s="6"/>
      <c r="J33" s="6"/>
      <c r="K33" s="6"/>
      <c r="L33" s="6"/>
      <c r="M33" s="6"/>
      <c r="N33" s="158">
        <f>SUM(B33:M33)</f>
        <v>0</v>
      </c>
      <c r="O33" s="170" t="str">
        <f>IF(N33=0,"",(N33/$N$51))</f>
        <v/>
      </c>
      <c r="P33" s="245" t="str">
        <f>IF(N33=0,"",((N33/$N$51)*($F$5)))</f>
        <v/>
      </c>
    </row>
    <row r="34" spans="1:16" ht="16.5" customHeight="1" thickBot="1">
      <c r="A34" s="290" t="s">
        <v>39</v>
      </c>
      <c r="B34" s="291"/>
      <c r="C34" s="291"/>
      <c r="D34" s="291"/>
      <c r="E34" s="291"/>
      <c r="F34" s="291"/>
      <c r="G34" s="291"/>
      <c r="H34" s="291"/>
      <c r="I34" s="291"/>
      <c r="J34" s="291"/>
      <c r="K34" s="291"/>
      <c r="L34" s="291"/>
      <c r="M34" s="291"/>
      <c r="N34" s="291"/>
      <c r="O34" s="291"/>
      <c r="P34" s="292"/>
    </row>
    <row r="35" spans="1:16" ht="16.5" customHeight="1" thickBot="1">
      <c r="A35" s="42" t="str">
        <f>CALCULATIONS!A28</f>
        <v xml:space="preserve">Clinical non-risk </v>
      </c>
      <c r="B35" s="6"/>
      <c r="C35" s="6"/>
      <c r="D35" s="6"/>
      <c r="E35" s="6"/>
      <c r="F35" s="6"/>
      <c r="G35" s="6"/>
      <c r="H35" s="6"/>
      <c r="I35" s="6"/>
      <c r="J35" s="6"/>
      <c r="K35" s="6"/>
      <c r="L35" s="6"/>
      <c r="M35" s="6"/>
      <c r="N35" s="158">
        <f t="shared" ref="N35:N49" si="2">SUM(B35:M35)</f>
        <v>0</v>
      </c>
      <c r="O35" s="170" t="str">
        <f t="shared" ref="O35:O50" si="3">IF(N35=0,"",(N35/$N$51))</f>
        <v/>
      </c>
      <c r="P35" s="245" t="str">
        <f t="shared" ref="P35:P40" si="4">IF(N35=0,"",((N35/$N$51)*($F$5)))</f>
        <v/>
      </c>
    </row>
    <row r="36" spans="1:16" ht="16.5" customHeight="1" thickBot="1">
      <c r="A36" s="42" t="str">
        <f>CALCULATIONS!A29</f>
        <v>Clinical risk</v>
      </c>
      <c r="B36" s="6"/>
      <c r="C36" s="6"/>
      <c r="D36" s="6"/>
      <c r="E36" s="6"/>
      <c r="F36" s="6"/>
      <c r="G36" s="6"/>
      <c r="H36" s="6"/>
      <c r="I36" s="6"/>
      <c r="J36" s="6"/>
      <c r="K36" s="6"/>
      <c r="L36" s="6"/>
      <c r="M36" s="6"/>
      <c r="N36" s="158">
        <f t="shared" si="2"/>
        <v>0</v>
      </c>
      <c r="O36" s="170" t="str">
        <f t="shared" si="3"/>
        <v/>
      </c>
      <c r="P36" s="245" t="str">
        <f t="shared" si="4"/>
        <v/>
      </c>
    </row>
    <row r="37" spans="1:16" ht="16.5" customHeight="1" thickBot="1">
      <c r="A37" s="42" t="str">
        <f>CALCULATIONS!A30</f>
        <v>Plastic gloves</v>
      </c>
      <c r="B37" s="6"/>
      <c r="C37" s="6"/>
      <c r="D37" s="6"/>
      <c r="E37" s="6"/>
      <c r="F37" s="6"/>
      <c r="G37" s="6"/>
      <c r="H37" s="6"/>
      <c r="I37" s="6"/>
      <c r="J37" s="6"/>
      <c r="K37" s="6"/>
      <c r="L37" s="6"/>
      <c r="M37" s="6"/>
      <c r="N37" s="158">
        <f t="shared" si="2"/>
        <v>0</v>
      </c>
      <c r="O37" s="170" t="str">
        <f t="shared" si="3"/>
        <v/>
      </c>
      <c r="P37" s="245" t="str">
        <f t="shared" si="4"/>
        <v/>
      </c>
    </row>
    <row r="38" spans="1:16" ht="16.5" customHeight="1" thickBot="1">
      <c r="A38" s="42" t="str">
        <f>CALCULATIONS!A31</f>
        <v>Plastic aprons</v>
      </c>
      <c r="B38" s="6"/>
      <c r="C38" s="6"/>
      <c r="D38" s="6"/>
      <c r="E38" s="6"/>
      <c r="F38" s="6"/>
      <c r="G38" s="6"/>
      <c r="H38" s="6"/>
      <c r="I38" s="6"/>
      <c r="J38" s="6"/>
      <c r="K38" s="6"/>
      <c r="L38" s="6"/>
      <c r="M38" s="6"/>
      <c r="N38" s="158">
        <f t="shared" si="2"/>
        <v>0</v>
      </c>
      <c r="O38" s="170" t="str">
        <f t="shared" si="3"/>
        <v/>
      </c>
      <c r="P38" s="245" t="str">
        <f t="shared" si="4"/>
        <v/>
      </c>
    </row>
    <row r="39" spans="1:16" ht="16.5" customHeight="1" thickBot="1">
      <c r="A39" s="42" t="str">
        <f>CALCULATIONS!A32</f>
        <v>Unused materials</v>
      </c>
      <c r="B39" s="6"/>
      <c r="C39" s="6"/>
      <c r="D39" s="6"/>
      <c r="E39" s="6"/>
      <c r="F39" s="6"/>
      <c r="G39" s="6"/>
      <c r="H39" s="6"/>
      <c r="I39" s="6"/>
      <c r="J39" s="6"/>
      <c r="K39" s="6"/>
      <c r="L39" s="6"/>
      <c r="M39" s="6"/>
      <c r="N39" s="158">
        <f t="shared" si="2"/>
        <v>0</v>
      </c>
      <c r="O39" s="170" t="str">
        <f t="shared" si="3"/>
        <v/>
      </c>
      <c r="P39" s="245" t="str">
        <f t="shared" si="4"/>
        <v/>
      </c>
    </row>
    <row r="40" spans="1:16" ht="16.5" customHeight="1" thickBot="1">
      <c r="A40" s="42" t="str">
        <f>CALCULATIONS!A33</f>
        <v>Covers (composite)</v>
      </c>
      <c r="B40" s="6"/>
      <c r="C40" s="6"/>
      <c r="D40" s="6"/>
      <c r="E40" s="6"/>
      <c r="F40" s="6"/>
      <c r="G40" s="6"/>
      <c r="H40" s="6"/>
      <c r="I40" s="6"/>
      <c r="J40" s="6"/>
      <c r="K40" s="6"/>
      <c r="L40" s="6"/>
      <c r="M40" s="6"/>
      <c r="N40" s="158">
        <f t="shared" si="2"/>
        <v>0</v>
      </c>
      <c r="O40" s="170" t="str">
        <f t="shared" si="3"/>
        <v/>
      </c>
      <c r="P40" s="245" t="str">
        <f t="shared" si="4"/>
        <v/>
      </c>
    </row>
    <row r="41" spans="1:16" ht="16.5" customHeight="1" thickBot="1">
      <c r="A41" s="42" t="str">
        <f>CALCULATIONS!A34</f>
        <v>Gowns (composite)</v>
      </c>
      <c r="B41" s="6"/>
      <c r="C41" s="6"/>
      <c r="D41" s="6"/>
      <c r="E41" s="6"/>
      <c r="F41" s="6"/>
      <c r="G41" s="6"/>
      <c r="H41" s="6"/>
      <c r="I41" s="6"/>
      <c r="J41" s="6"/>
      <c r="K41" s="6"/>
      <c r="L41" s="6"/>
      <c r="M41" s="6"/>
      <c r="N41" s="158">
        <f t="shared" si="2"/>
        <v>0</v>
      </c>
      <c r="O41" s="170" t="str">
        <f t="shared" si="3"/>
        <v/>
      </c>
      <c r="P41" s="245" t="str">
        <f t="shared" ref="P41:P50" si="5">IF(N41=0,"",((N41/$N$51)*($F$5)))</f>
        <v/>
      </c>
    </row>
    <row r="42" spans="1:16" ht="16.5" customHeight="1" thickBot="1">
      <c r="A42" s="42" t="str">
        <f>CALCULATIONS!A35</f>
        <v>CSSD wrapping</v>
      </c>
      <c r="B42" s="6"/>
      <c r="C42" s="6"/>
      <c r="D42" s="6"/>
      <c r="E42" s="6"/>
      <c r="F42" s="6"/>
      <c r="G42" s="6"/>
      <c r="H42" s="6"/>
      <c r="I42" s="6"/>
      <c r="J42" s="6"/>
      <c r="K42" s="6"/>
      <c r="L42" s="6"/>
      <c r="M42" s="6"/>
      <c r="N42" s="158">
        <f t="shared" si="2"/>
        <v>0</v>
      </c>
      <c r="O42" s="170" t="str">
        <f t="shared" si="3"/>
        <v/>
      </c>
      <c r="P42" s="245" t="str">
        <f t="shared" si="5"/>
        <v/>
      </c>
    </row>
    <row r="43" spans="1:16" ht="16.5" customHeight="1" thickBot="1">
      <c r="A43" s="42" t="str">
        <f>CALCULATIONS!A36</f>
        <v>Unrecoverable packaging</v>
      </c>
      <c r="B43" s="6"/>
      <c r="C43" s="6"/>
      <c r="D43" s="6"/>
      <c r="E43" s="6"/>
      <c r="F43" s="6"/>
      <c r="G43" s="6"/>
      <c r="H43" s="6"/>
      <c r="I43" s="6"/>
      <c r="J43" s="6"/>
      <c r="K43" s="6"/>
      <c r="L43" s="6"/>
      <c r="M43" s="6"/>
      <c r="N43" s="158">
        <f t="shared" si="2"/>
        <v>0</v>
      </c>
      <c r="O43" s="170" t="str">
        <f t="shared" si="3"/>
        <v/>
      </c>
      <c r="P43" s="245" t="str">
        <f t="shared" si="5"/>
        <v/>
      </c>
    </row>
    <row r="44" spans="1:16" ht="16.5" customHeight="1" thickBot="1">
      <c r="A44" s="42" t="str">
        <f>CALCULATIONS!A37</f>
        <v>IV bags (empty)</v>
      </c>
      <c r="B44" s="6"/>
      <c r="C44" s="6"/>
      <c r="D44" s="6"/>
      <c r="E44" s="6"/>
      <c r="F44" s="6"/>
      <c r="G44" s="6"/>
      <c r="H44" s="6"/>
      <c r="I44" s="6"/>
      <c r="J44" s="6"/>
      <c r="K44" s="6"/>
      <c r="L44" s="6"/>
      <c r="M44" s="6"/>
      <c r="N44" s="158">
        <f t="shared" si="2"/>
        <v>0</v>
      </c>
      <c r="O44" s="170" t="str">
        <f t="shared" si="3"/>
        <v/>
      </c>
      <c r="P44" s="245" t="str">
        <f t="shared" si="5"/>
        <v/>
      </c>
    </row>
    <row r="45" spans="1:16" ht="16.5" customHeight="1" thickBot="1">
      <c r="A45" s="42" t="str">
        <f>CALCULATIONS!A38</f>
        <v>IV &amp; urine bags (with liquid)</v>
      </c>
      <c r="B45" s="6"/>
      <c r="C45" s="6"/>
      <c r="D45" s="6"/>
      <c r="E45" s="6"/>
      <c r="F45" s="6"/>
      <c r="G45" s="6"/>
      <c r="H45" s="6"/>
      <c r="I45" s="6"/>
      <c r="J45" s="6"/>
      <c r="K45" s="6"/>
      <c r="L45" s="6"/>
      <c r="M45" s="6"/>
      <c r="N45" s="158">
        <f t="shared" si="2"/>
        <v>0</v>
      </c>
      <c r="O45" s="170" t="str">
        <f t="shared" si="3"/>
        <v/>
      </c>
      <c r="P45" s="245" t="str">
        <f t="shared" si="5"/>
        <v/>
      </c>
    </row>
    <row r="46" spans="1:16" ht="16.5" customHeight="1" thickBot="1">
      <c r="A46" s="42" t="str">
        <f>CALCULATIONS!$A$39</f>
        <v>Composite cups</v>
      </c>
      <c r="B46" s="6"/>
      <c r="C46" s="6"/>
      <c r="D46" s="6"/>
      <c r="E46" s="6"/>
      <c r="F46" s="6"/>
      <c r="G46" s="6"/>
      <c r="H46" s="6"/>
      <c r="I46" s="6"/>
      <c r="J46" s="6"/>
      <c r="K46" s="6"/>
      <c r="L46" s="6"/>
      <c r="M46" s="6"/>
      <c r="N46" s="158">
        <f t="shared" si="2"/>
        <v>0</v>
      </c>
      <c r="O46" s="170" t="str">
        <f t="shared" si="3"/>
        <v/>
      </c>
      <c r="P46" s="245" t="str">
        <f t="shared" si="5"/>
        <v/>
      </c>
    </row>
    <row r="47" spans="1:16" ht="16.5" customHeight="1" thickBot="1">
      <c r="A47" s="42" t="str">
        <f>CALCULATIONS!$A$40</f>
        <v>Lab samples / bodily fluids</v>
      </c>
      <c r="B47" s="6"/>
      <c r="C47" s="6"/>
      <c r="D47" s="6"/>
      <c r="E47" s="6"/>
      <c r="F47" s="6"/>
      <c r="G47" s="6"/>
      <c r="H47" s="6"/>
      <c r="I47" s="6"/>
      <c r="J47" s="6"/>
      <c r="K47" s="6"/>
      <c r="L47" s="6"/>
      <c r="M47" s="6"/>
      <c r="N47" s="158">
        <f t="shared" si="2"/>
        <v>0</v>
      </c>
      <c r="O47" s="170" t="str">
        <f t="shared" si="3"/>
        <v/>
      </c>
      <c r="P47" s="245" t="str">
        <f t="shared" si="5"/>
        <v/>
      </c>
    </row>
    <row r="48" spans="1:16" ht="16.5" customHeight="1" thickBot="1">
      <c r="A48" s="42" t="str">
        <f>CALCULATIONS!$A$41</f>
        <v>OTHER MATERIALS</v>
      </c>
      <c r="B48" s="6"/>
      <c r="C48" s="6"/>
      <c r="D48" s="6"/>
      <c r="E48" s="6"/>
      <c r="F48" s="6"/>
      <c r="G48" s="6"/>
      <c r="H48" s="6"/>
      <c r="I48" s="6"/>
      <c r="J48" s="6"/>
      <c r="K48" s="6"/>
      <c r="L48" s="6"/>
      <c r="M48" s="6"/>
      <c r="N48" s="158">
        <f t="shared" si="2"/>
        <v>0</v>
      </c>
      <c r="O48" s="170" t="str">
        <f t="shared" si="3"/>
        <v/>
      </c>
      <c r="P48" s="245" t="str">
        <f t="shared" si="5"/>
        <v/>
      </c>
    </row>
    <row r="49" spans="1:16" ht="16.5" customHeight="1" thickBot="1">
      <c r="A49" s="42" t="str">
        <f>CALCULATIONS!$A$42</f>
        <v>Ink cartridges</v>
      </c>
      <c r="B49" s="6"/>
      <c r="C49" s="6"/>
      <c r="D49" s="6"/>
      <c r="E49" s="6"/>
      <c r="F49" s="6"/>
      <c r="G49" s="6"/>
      <c r="H49" s="6"/>
      <c r="I49" s="6"/>
      <c r="J49" s="6"/>
      <c r="K49" s="6"/>
      <c r="L49" s="6"/>
      <c r="M49" s="6"/>
      <c r="N49" s="158">
        <f t="shared" si="2"/>
        <v>0</v>
      </c>
      <c r="O49" s="170" t="str">
        <f t="shared" si="3"/>
        <v/>
      </c>
      <c r="P49" s="245" t="str">
        <f>IF(N49=0,"",((N49/$N$51)*($F$5)))</f>
        <v/>
      </c>
    </row>
    <row r="50" spans="1:16" ht="16.5" customHeight="1" thickBot="1">
      <c r="A50" s="42" t="str">
        <f>CALCULATIONS!$A$43</f>
        <v>Medicines</v>
      </c>
      <c r="B50" s="6"/>
      <c r="C50" s="6"/>
      <c r="D50" s="6"/>
      <c r="E50" s="6"/>
      <c r="F50" s="6"/>
      <c r="G50" s="6"/>
      <c r="H50" s="6"/>
      <c r="I50" s="6"/>
      <c r="J50" s="6"/>
      <c r="K50" s="6"/>
      <c r="L50" s="6"/>
      <c r="M50" s="6"/>
      <c r="N50" s="158">
        <f>SUM(B50:M50)</f>
        <v>0</v>
      </c>
      <c r="O50" s="170" t="str">
        <f t="shared" si="3"/>
        <v/>
      </c>
      <c r="P50" s="245" t="str">
        <f t="shared" si="5"/>
        <v/>
      </c>
    </row>
    <row r="51" spans="1:16" ht="16.5" customHeight="1" thickBot="1">
      <c r="A51" s="91" t="s">
        <v>51</v>
      </c>
      <c r="B51" s="174">
        <f>SUM(B11:B50)</f>
        <v>0</v>
      </c>
      <c r="C51" s="175">
        <f t="shared" ref="C51:P51" si="6">SUM(C11:C50)</f>
        <v>0</v>
      </c>
      <c r="D51" s="175">
        <f t="shared" si="6"/>
        <v>0</v>
      </c>
      <c r="E51" s="175">
        <f t="shared" si="6"/>
        <v>0</v>
      </c>
      <c r="F51" s="175">
        <f t="shared" si="6"/>
        <v>0</v>
      </c>
      <c r="G51" s="175">
        <f t="shared" si="6"/>
        <v>0</v>
      </c>
      <c r="H51" s="175">
        <f t="shared" si="6"/>
        <v>0</v>
      </c>
      <c r="I51" s="175">
        <f t="shared" si="6"/>
        <v>0</v>
      </c>
      <c r="J51" s="175">
        <f t="shared" si="6"/>
        <v>0</v>
      </c>
      <c r="K51" s="175">
        <f t="shared" si="6"/>
        <v>0</v>
      </c>
      <c r="L51" s="175">
        <f t="shared" si="6"/>
        <v>0</v>
      </c>
      <c r="M51" s="176">
        <f t="shared" si="6"/>
        <v>0</v>
      </c>
      <c r="N51" s="177">
        <f t="shared" si="6"/>
        <v>0</v>
      </c>
      <c r="O51" s="178">
        <f t="shared" si="6"/>
        <v>0</v>
      </c>
      <c r="P51" s="179">
        <f t="shared" si="6"/>
        <v>0</v>
      </c>
    </row>
    <row r="52" spans="1:16" ht="16.5" customHeight="1">
      <c r="A52" s="39"/>
      <c r="B52" s="46"/>
      <c r="C52" s="46"/>
      <c r="D52" s="46"/>
      <c r="E52" s="46"/>
      <c r="F52" s="46"/>
      <c r="G52" s="46"/>
      <c r="H52" s="46"/>
      <c r="I52" s="46"/>
      <c r="J52" s="46"/>
      <c r="K52" s="46"/>
      <c r="L52" s="46"/>
      <c r="M52" s="46"/>
      <c r="N52" s="39"/>
      <c r="O52" s="39"/>
      <c r="P52" s="47"/>
    </row>
    <row r="53" spans="1:16" ht="16.5" customHeight="1">
      <c r="O53" s="39"/>
      <c r="P53" s="11"/>
    </row>
  </sheetData>
  <sheetProtection password="AD22" sheet="1" scenarios="1"/>
  <mergeCells count="18">
    <mergeCell ref="A1:P1"/>
    <mergeCell ref="A2:P2"/>
    <mergeCell ref="B8:M8"/>
    <mergeCell ref="N8:O8"/>
    <mergeCell ref="A10:P10"/>
    <mergeCell ref="A13:P13"/>
    <mergeCell ref="B7:P7"/>
    <mergeCell ref="P3:P4"/>
    <mergeCell ref="A7:A9"/>
    <mergeCell ref="C5:E5"/>
    <mergeCell ref="C3:E3"/>
    <mergeCell ref="A31:P31"/>
    <mergeCell ref="A34:P34"/>
    <mergeCell ref="A23:P23"/>
    <mergeCell ref="A28:P28"/>
    <mergeCell ref="A15:P15"/>
    <mergeCell ref="A17:P17"/>
    <mergeCell ref="A20:P20"/>
  </mergeCells>
  <phoneticPr fontId="8" type="noConversion"/>
  <printOptions horizontalCentered="1"/>
  <pageMargins left="0.74803149606299213" right="0.74803149606299213" top="0.98425196850393704" bottom="0.98425196850393704" header="0.51181102362204722" footer="0.51181102362204722"/>
  <pageSetup paperSize="9" orientation="portrait" horizontalDpi="4294967292" verticalDpi="4294967292"/>
  <colBreaks count="1" manualBreakCount="1">
    <brk id="16" max="1048575" man="1"/>
  </colBreaks>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53"/>
  <sheetViews>
    <sheetView zoomScaleSheetLayoutView="25" workbookViewId="0">
      <selection activeCell="B14" sqref="B14"/>
    </sheetView>
  </sheetViews>
  <sheetFormatPr baseColWidth="10" defaultColWidth="9.1640625" defaultRowHeight="16.5" customHeight="1" x14ac:dyDescent="0"/>
  <cols>
    <col min="1" max="1" width="29.6640625" style="37" customWidth="1"/>
    <col min="2" max="3" width="14.6640625" style="37" customWidth="1"/>
    <col min="4" max="4" width="10.1640625" style="37" customWidth="1"/>
    <col min="5" max="5" width="10.6640625" style="37" customWidth="1"/>
    <col min="6" max="13" width="10.1640625" style="37" customWidth="1"/>
    <col min="14" max="14" width="13.33203125" style="37" customWidth="1"/>
    <col min="15" max="15" width="11.83203125" style="37" customWidth="1"/>
    <col min="16" max="16" width="11.83203125" style="48" customWidth="1"/>
    <col min="17" max="16384" width="9.1640625" style="37"/>
  </cols>
  <sheetData>
    <row r="1" spans="1:18" ht="16.5" customHeight="1">
      <c r="A1" s="306" t="s">
        <v>40</v>
      </c>
      <c r="B1" s="306"/>
      <c r="C1" s="306"/>
      <c r="D1" s="306"/>
      <c r="E1" s="306"/>
      <c r="F1" s="306"/>
      <c r="G1" s="306"/>
      <c r="H1" s="306"/>
      <c r="I1" s="306"/>
      <c r="J1" s="306"/>
      <c r="K1" s="306"/>
      <c r="L1" s="306"/>
      <c r="M1" s="306"/>
      <c r="N1" s="306"/>
      <c r="O1" s="306"/>
      <c r="P1" s="306"/>
    </row>
    <row r="2" spans="1:18" ht="16.5" customHeight="1">
      <c r="A2" s="307" t="s">
        <v>107</v>
      </c>
      <c r="B2" s="307"/>
      <c r="C2" s="307"/>
      <c r="D2" s="307"/>
      <c r="E2" s="307"/>
      <c r="F2" s="307"/>
      <c r="G2" s="307"/>
      <c r="H2" s="307"/>
      <c r="I2" s="307"/>
      <c r="J2" s="307"/>
      <c r="K2" s="307"/>
      <c r="L2" s="307"/>
      <c r="M2" s="307"/>
      <c r="N2" s="307"/>
      <c r="O2" s="307"/>
      <c r="P2" s="307"/>
    </row>
    <row r="3" spans="1:18" ht="24" customHeight="1">
      <c r="A3" s="139"/>
      <c r="B3" s="140"/>
      <c r="C3" s="311" t="s">
        <v>111</v>
      </c>
      <c r="D3" s="311"/>
      <c r="E3" s="312"/>
      <c r="F3" s="131"/>
      <c r="G3" s="132"/>
      <c r="H3" s="132"/>
      <c r="I3" s="132"/>
      <c r="J3" s="132"/>
      <c r="K3" s="132"/>
      <c r="L3" s="138"/>
      <c r="M3" s="138"/>
      <c r="N3" s="135" t="s">
        <v>109</v>
      </c>
      <c r="O3" s="143">
        <f>F5-O4</f>
        <v>0</v>
      </c>
      <c r="P3" s="300" t="s">
        <v>22</v>
      </c>
    </row>
    <row r="4" spans="1:18" ht="25" customHeight="1">
      <c r="A4" s="141"/>
      <c r="B4" s="141"/>
      <c r="C4" s="138"/>
      <c r="D4" s="138"/>
      <c r="E4" s="138"/>
      <c r="F4" s="130"/>
      <c r="G4" s="133"/>
      <c r="H4" s="133"/>
      <c r="I4" s="133"/>
      <c r="J4" s="133"/>
      <c r="K4" s="133"/>
      <c r="L4" s="138"/>
      <c r="M4" s="138"/>
      <c r="N4" s="135" t="s">
        <v>110</v>
      </c>
      <c r="O4" s="143">
        <f>N51</f>
        <v>0</v>
      </c>
      <c r="P4" s="300"/>
    </row>
    <row r="5" spans="1:18" ht="16.5" customHeight="1">
      <c r="A5" s="141"/>
      <c r="B5" s="141"/>
      <c r="C5" s="311" t="s">
        <v>112</v>
      </c>
      <c r="D5" s="311"/>
      <c r="E5" s="312"/>
      <c r="F5" s="131"/>
      <c r="G5" s="134" t="s">
        <v>22</v>
      </c>
      <c r="I5" s="10"/>
      <c r="J5" s="10"/>
      <c r="K5" s="10"/>
      <c r="L5" s="39"/>
      <c r="M5" s="39"/>
      <c r="N5" s="39"/>
      <c r="O5" s="39"/>
      <c r="P5" s="49"/>
    </row>
    <row r="6" spans="1:18" s="39" customFormat="1" ht="16.5" customHeight="1" thickBot="1">
      <c r="A6" s="26"/>
      <c r="B6" s="12"/>
      <c r="C6" s="11"/>
      <c r="D6" s="37"/>
      <c r="E6" s="37"/>
      <c r="F6" s="37"/>
      <c r="G6" s="132"/>
      <c r="H6" s="132"/>
      <c r="I6" s="12"/>
      <c r="J6" s="12"/>
      <c r="K6" s="12"/>
      <c r="L6" s="12"/>
      <c r="M6" s="12"/>
      <c r="N6" s="12"/>
      <c r="O6" s="12"/>
      <c r="P6" s="12"/>
    </row>
    <row r="7" spans="1:18" s="41" customFormat="1" ht="33" customHeight="1" thickBot="1">
      <c r="A7" s="301"/>
      <c r="B7" s="298" t="s">
        <v>135</v>
      </c>
      <c r="C7" s="298"/>
      <c r="D7" s="298"/>
      <c r="E7" s="298"/>
      <c r="F7" s="298"/>
      <c r="G7" s="298"/>
      <c r="H7" s="298"/>
      <c r="I7" s="298"/>
      <c r="J7" s="298"/>
      <c r="K7" s="298"/>
      <c r="L7" s="298"/>
      <c r="M7" s="298"/>
      <c r="N7" s="298"/>
      <c r="O7" s="298"/>
      <c r="P7" s="299"/>
    </row>
    <row r="8" spans="1:18" s="41" customFormat="1" ht="33" customHeight="1" thickBot="1">
      <c r="A8" s="302"/>
      <c r="B8" s="308"/>
      <c r="C8" s="308"/>
      <c r="D8" s="308"/>
      <c r="E8" s="308"/>
      <c r="F8" s="308"/>
      <c r="G8" s="308"/>
      <c r="H8" s="308"/>
      <c r="I8" s="308"/>
      <c r="J8" s="308"/>
      <c r="K8" s="308"/>
      <c r="L8" s="308"/>
      <c r="M8" s="309"/>
      <c r="N8" s="290" t="s">
        <v>10</v>
      </c>
      <c r="O8" s="292"/>
      <c r="P8" s="243" t="s">
        <v>23</v>
      </c>
    </row>
    <row r="9" spans="1:18" ht="33" customHeight="1" thickBot="1">
      <c r="A9" s="303"/>
      <c r="B9" s="171" t="s">
        <v>113</v>
      </c>
      <c r="C9" s="172" t="s">
        <v>114</v>
      </c>
      <c r="D9" s="172" t="s">
        <v>115</v>
      </c>
      <c r="E9" s="172" t="s">
        <v>116</v>
      </c>
      <c r="F9" s="172" t="s">
        <v>117</v>
      </c>
      <c r="G9" s="172" t="s">
        <v>118</v>
      </c>
      <c r="H9" s="172" t="s">
        <v>119</v>
      </c>
      <c r="I9" s="172" t="s">
        <v>120</v>
      </c>
      <c r="J9" s="172" t="s">
        <v>121</v>
      </c>
      <c r="K9" s="172" t="s">
        <v>122</v>
      </c>
      <c r="L9" s="172" t="s">
        <v>123</v>
      </c>
      <c r="M9" s="173" t="s">
        <v>124</v>
      </c>
      <c r="N9" s="147" t="s">
        <v>37</v>
      </c>
      <c r="O9" s="148" t="s">
        <v>38</v>
      </c>
      <c r="P9" s="244" t="s">
        <v>9</v>
      </c>
    </row>
    <row r="10" spans="1:18" ht="16.5" customHeight="1" thickBot="1">
      <c r="A10" s="290" t="s">
        <v>18</v>
      </c>
      <c r="B10" s="310"/>
      <c r="C10" s="310"/>
      <c r="D10" s="310"/>
      <c r="E10" s="310"/>
      <c r="F10" s="310"/>
      <c r="G10" s="310"/>
      <c r="H10" s="310"/>
      <c r="I10" s="310"/>
      <c r="J10" s="310"/>
      <c r="K10" s="310"/>
      <c r="L10" s="310"/>
      <c r="M10" s="310"/>
      <c r="N10" s="291"/>
      <c r="O10" s="291"/>
      <c r="P10" s="292"/>
    </row>
    <row r="11" spans="1:18" ht="16.5" customHeight="1">
      <c r="A11" s="42" t="s">
        <v>20</v>
      </c>
      <c r="B11" s="6"/>
      <c r="C11" s="6"/>
      <c r="D11" s="6"/>
      <c r="E11" s="6"/>
      <c r="F11" s="6"/>
      <c r="G11" s="6"/>
      <c r="H11" s="6"/>
      <c r="I11" s="6"/>
      <c r="J11" s="6"/>
      <c r="K11" s="6"/>
      <c r="L11" s="6"/>
      <c r="M11" s="6"/>
      <c r="N11" s="156">
        <f t="shared" ref="N11:N12" si="0">SUM(B11:M11)</f>
        <v>0</v>
      </c>
      <c r="O11" s="157" t="str">
        <f>IF(N11=0,"",(N11/$N$51))</f>
        <v/>
      </c>
      <c r="P11" s="245" t="str">
        <f>IF(N11=0,"",((N11/$N$51)*($F$5)))</f>
        <v/>
      </c>
    </row>
    <row r="12" spans="1:18" ht="16.5" customHeight="1" thickBot="1">
      <c r="A12" s="43" t="s">
        <v>30</v>
      </c>
      <c r="B12" s="6"/>
      <c r="C12" s="6"/>
      <c r="D12" s="6"/>
      <c r="E12" s="6"/>
      <c r="F12" s="6"/>
      <c r="G12" s="6"/>
      <c r="H12" s="6"/>
      <c r="I12" s="6"/>
      <c r="J12" s="6"/>
      <c r="K12" s="6"/>
      <c r="L12" s="6"/>
      <c r="M12" s="6"/>
      <c r="N12" s="156">
        <f t="shared" si="0"/>
        <v>0</v>
      </c>
      <c r="O12" s="157" t="str">
        <f>IF(N12=0,"",(N12/$N$51))</f>
        <v/>
      </c>
      <c r="P12" s="245" t="str">
        <f>IF(N12=0,"",((N12/$N$51)*($F$5)))</f>
        <v/>
      </c>
    </row>
    <row r="13" spans="1:18" ht="16.5" customHeight="1" thickBot="1">
      <c r="A13" s="290" t="s">
        <v>8</v>
      </c>
      <c r="B13" s="291"/>
      <c r="C13" s="291"/>
      <c r="D13" s="291"/>
      <c r="E13" s="291"/>
      <c r="F13" s="291"/>
      <c r="G13" s="291"/>
      <c r="H13" s="291"/>
      <c r="I13" s="291"/>
      <c r="J13" s="291"/>
      <c r="K13" s="291"/>
      <c r="L13" s="291"/>
      <c r="M13" s="291"/>
      <c r="N13" s="291"/>
      <c r="O13" s="291"/>
      <c r="P13" s="292"/>
    </row>
    <row r="14" spans="1:18" ht="16.5" customHeight="1" thickBot="1">
      <c r="A14" s="52" t="s">
        <v>26</v>
      </c>
      <c r="B14" s="6"/>
      <c r="C14" s="6"/>
      <c r="D14" s="6"/>
      <c r="E14" s="6"/>
      <c r="F14" s="6"/>
      <c r="G14" s="6"/>
      <c r="H14" s="6"/>
      <c r="I14" s="6"/>
      <c r="J14" s="6"/>
      <c r="K14" s="6"/>
      <c r="L14" s="6"/>
      <c r="M14" s="6"/>
      <c r="N14" s="158">
        <f>SUM(B14:M14)</f>
        <v>0</v>
      </c>
      <c r="O14" s="159" t="str">
        <f>IF(N14=0,"",(N14/$N$51))</f>
        <v/>
      </c>
      <c r="P14" s="245" t="str">
        <f>IF(N14=0,"",((N14/N51)*(F5)))</f>
        <v/>
      </c>
    </row>
    <row r="15" spans="1:18" ht="16.5" customHeight="1" thickBot="1">
      <c r="A15" s="297" t="s">
        <v>21</v>
      </c>
      <c r="B15" s="294"/>
      <c r="C15" s="294"/>
      <c r="D15" s="294"/>
      <c r="E15" s="294"/>
      <c r="F15" s="294"/>
      <c r="G15" s="294"/>
      <c r="H15" s="294"/>
      <c r="I15" s="294"/>
      <c r="J15" s="294"/>
      <c r="K15" s="294"/>
      <c r="L15" s="294"/>
      <c r="M15" s="294"/>
      <c r="N15" s="294"/>
      <c r="O15" s="294"/>
      <c r="P15" s="295"/>
      <c r="Q15" s="21"/>
      <c r="R15" s="21"/>
    </row>
    <row r="16" spans="1:18" ht="16.5" customHeight="1" thickBot="1">
      <c r="A16" s="52" t="s">
        <v>56</v>
      </c>
      <c r="B16" s="6"/>
      <c r="C16" s="6"/>
      <c r="D16" s="6"/>
      <c r="E16" s="6"/>
      <c r="F16" s="6"/>
      <c r="G16" s="6"/>
      <c r="H16" s="6"/>
      <c r="I16" s="6"/>
      <c r="J16" s="6"/>
      <c r="K16" s="6"/>
      <c r="L16" s="6"/>
      <c r="M16" s="6"/>
      <c r="N16" s="156">
        <f>SUM(B16:M16)</f>
        <v>0</v>
      </c>
      <c r="O16" s="159" t="str">
        <f>IF(N16=0,"",(N16/$N$51))</f>
        <v/>
      </c>
      <c r="P16" s="245" t="str">
        <f>IF(N16=0,"",((N16/N51)*(F5)))</f>
        <v/>
      </c>
      <c r="Q16" s="21"/>
      <c r="R16" s="21"/>
    </row>
    <row r="17" spans="1:16" ht="16.5" customHeight="1" thickBot="1">
      <c r="A17" s="290" t="s">
        <v>31</v>
      </c>
      <c r="B17" s="291"/>
      <c r="C17" s="291"/>
      <c r="D17" s="291"/>
      <c r="E17" s="291"/>
      <c r="F17" s="291"/>
      <c r="G17" s="291"/>
      <c r="H17" s="291"/>
      <c r="I17" s="291"/>
      <c r="J17" s="291"/>
      <c r="K17" s="291"/>
      <c r="L17" s="291"/>
      <c r="M17" s="291"/>
      <c r="N17" s="291"/>
      <c r="O17" s="291"/>
      <c r="P17" s="292"/>
    </row>
    <row r="18" spans="1:16" ht="16.5" customHeight="1">
      <c r="A18" s="42" t="s">
        <v>2</v>
      </c>
      <c r="B18" s="6"/>
      <c r="C18" s="6"/>
      <c r="D18" s="6"/>
      <c r="E18" s="6"/>
      <c r="F18" s="6"/>
      <c r="G18" s="6"/>
      <c r="H18" s="6"/>
      <c r="I18" s="6"/>
      <c r="J18" s="6"/>
      <c r="K18" s="6"/>
      <c r="L18" s="6"/>
      <c r="M18" s="6"/>
      <c r="N18" s="156">
        <f t="shared" ref="N18:N19" si="1">SUM(B18:M18)</f>
        <v>0</v>
      </c>
      <c r="O18" s="157" t="str">
        <f>IF(N18=0,"",(N18/$N$51))</f>
        <v/>
      </c>
      <c r="P18" s="245" t="str">
        <f>IF(N18=0,"",((N18/$N$51)*($F$5)))</f>
        <v/>
      </c>
    </row>
    <row r="19" spans="1:16" ht="16.5" customHeight="1" thickBot="1">
      <c r="A19" s="43" t="s">
        <v>28</v>
      </c>
      <c r="B19" s="6"/>
      <c r="C19" s="6"/>
      <c r="D19" s="6"/>
      <c r="E19" s="6"/>
      <c r="F19" s="6"/>
      <c r="G19" s="6"/>
      <c r="H19" s="6"/>
      <c r="I19" s="6"/>
      <c r="J19" s="6"/>
      <c r="K19" s="6"/>
      <c r="L19" s="6"/>
      <c r="M19" s="6"/>
      <c r="N19" s="156">
        <f t="shared" si="1"/>
        <v>0</v>
      </c>
      <c r="O19" s="157" t="str">
        <f>IF(N19=0,"",(N19/$N$51))</f>
        <v/>
      </c>
      <c r="P19" s="245" t="str">
        <f>IF(N19=0,"",((N19/$N$51)*($F$5)))</f>
        <v/>
      </c>
    </row>
    <row r="20" spans="1:16" ht="16.5" customHeight="1" thickBot="1">
      <c r="A20" s="290" t="s">
        <v>32</v>
      </c>
      <c r="B20" s="291"/>
      <c r="C20" s="291"/>
      <c r="D20" s="291"/>
      <c r="E20" s="291"/>
      <c r="F20" s="291"/>
      <c r="G20" s="291"/>
      <c r="H20" s="291"/>
      <c r="I20" s="291"/>
      <c r="J20" s="291"/>
      <c r="K20" s="291"/>
      <c r="L20" s="291"/>
      <c r="M20" s="291"/>
      <c r="N20" s="291"/>
      <c r="O20" s="291"/>
      <c r="P20" s="292"/>
    </row>
    <row r="21" spans="1:16" ht="16.5" customHeight="1">
      <c r="A21" s="42" t="s">
        <v>3</v>
      </c>
      <c r="B21" s="6"/>
      <c r="C21" s="6"/>
      <c r="D21" s="6"/>
      <c r="E21" s="6"/>
      <c r="F21" s="6"/>
      <c r="G21" s="6"/>
      <c r="H21" s="6"/>
      <c r="I21" s="6"/>
      <c r="J21" s="6"/>
      <c r="K21" s="6"/>
      <c r="L21" s="6"/>
      <c r="M21" s="6"/>
      <c r="N21" s="156">
        <f>SUM(B21:M21)</f>
        <v>0</v>
      </c>
      <c r="O21" s="157" t="str">
        <f>IF(N21=0,"",(N21/$N$51))</f>
        <v/>
      </c>
      <c r="P21" s="245" t="str">
        <f>IF(N21=0,"",((N21/$N$51)*($F$5)))</f>
        <v/>
      </c>
    </row>
    <row r="22" spans="1:16" ht="16.5" customHeight="1" thickBot="1">
      <c r="A22" s="45" t="s">
        <v>6</v>
      </c>
      <c r="B22" s="6"/>
      <c r="C22" s="6"/>
      <c r="D22" s="6"/>
      <c r="E22" s="6"/>
      <c r="F22" s="6"/>
      <c r="G22" s="6"/>
      <c r="H22" s="6"/>
      <c r="I22" s="6"/>
      <c r="J22" s="6"/>
      <c r="K22" s="6"/>
      <c r="L22" s="6"/>
      <c r="M22" s="6"/>
      <c r="N22" s="156">
        <f>SUM(B22:M22)</f>
        <v>0</v>
      </c>
      <c r="O22" s="157" t="str">
        <f>IF(N22=0,"",(N22/$N$51))</f>
        <v/>
      </c>
      <c r="P22" s="245" t="str">
        <f>IF(N22=0,"",((N22/$N$51)*($F$5)))</f>
        <v/>
      </c>
    </row>
    <row r="23" spans="1:16" ht="16.5" customHeight="1" thickBot="1">
      <c r="A23" s="293" t="s">
        <v>44</v>
      </c>
      <c r="B23" s="294"/>
      <c r="C23" s="294"/>
      <c r="D23" s="294"/>
      <c r="E23" s="294"/>
      <c r="F23" s="294"/>
      <c r="G23" s="294"/>
      <c r="H23" s="294"/>
      <c r="I23" s="294"/>
      <c r="J23" s="294"/>
      <c r="K23" s="294"/>
      <c r="L23" s="294"/>
      <c r="M23" s="294"/>
      <c r="N23" s="294"/>
      <c r="O23" s="294"/>
      <c r="P23" s="295"/>
    </row>
    <row r="24" spans="1:16" ht="16.5" customHeight="1">
      <c r="A24" s="42" t="s">
        <v>29</v>
      </c>
      <c r="B24" s="30"/>
      <c r="C24" s="6"/>
      <c r="D24" s="6"/>
      <c r="E24" s="6"/>
      <c r="F24" s="6"/>
      <c r="G24" s="6"/>
      <c r="H24" s="6"/>
      <c r="I24" s="6"/>
      <c r="J24" s="6"/>
      <c r="K24" s="6"/>
      <c r="L24" s="6"/>
      <c r="M24" s="6"/>
      <c r="N24" s="156">
        <f>SUM(B24:M24)</f>
        <v>0</v>
      </c>
      <c r="O24" s="157" t="str">
        <f>IF(N24=0,"",(N24/$N$51))</f>
        <v/>
      </c>
      <c r="P24" s="245" t="str">
        <f>IF(N24=0,"",((N24/$N$51)*($F$5)))</f>
        <v/>
      </c>
    </row>
    <row r="25" spans="1:16" ht="16.5" customHeight="1">
      <c r="A25" s="43" t="s">
        <v>27</v>
      </c>
      <c r="B25" s="30"/>
      <c r="C25" s="6"/>
      <c r="D25" s="6"/>
      <c r="E25" s="6"/>
      <c r="F25" s="6"/>
      <c r="G25" s="6"/>
      <c r="H25" s="6"/>
      <c r="I25" s="6"/>
      <c r="J25" s="6"/>
      <c r="K25" s="6"/>
      <c r="L25" s="6"/>
      <c r="M25" s="6"/>
      <c r="N25" s="156">
        <f>SUM(B25:M25)</f>
        <v>0</v>
      </c>
      <c r="O25" s="157" t="str">
        <f>IF(N25=0,"",(N25/$N$51))</f>
        <v/>
      </c>
      <c r="P25" s="245" t="str">
        <f t="shared" ref="P25:P27" si="2">IF(N25=0,"",((N25/$N$51)*($F$5)))</f>
        <v/>
      </c>
    </row>
    <row r="26" spans="1:16" ht="16.5" customHeight="1">
      <c r="A26" s="58" t="s">
        <v>14</v>
      </c>
      <c r="B26" s="30"/>
      <c r="C26" s="6"/>
      <c r="D26" s="6"/>
      <c r="E26" s="6"/>
      <c r="F26" s="6"/>
      <c r="G26" s="6"/>
      <c r="H26" s="6"/>
      <c r="I26" s="6"/>
      <c r="J26" s="6"/>
      <c r="K26" s="6"/>
      <c r="L26" s="6"/>
      <c r="M26" s="6"/>
      <c r="N26" s="156">
        <f>SUM(B26:M26)</f>
        <v>0</v>
      </c>
      <c r="O26" s="157" t="str">
        <f>IF(N26=0,"",(N26/$N$51))</f>
        <v/>
      </c>
      <c r="P26" s="245" t="str">
        <f t="shared" si="2"/>
        <v/>
      </c>
    </row>
    <row r="27" spans="1:16" ht="16.5" customHeight="1" thickBot="1">
      <c r="A27" s="68" t="s">
        <v>50</v>
      </c>
      <c r="B27" s="30"/>
      <c r="C27" s="6"/>
      <c r="D27" s="6"/>
      <c r="E27" s="6"/>
      <c r="F27" s="6"/>
      <c r="G27" s="6"/>
      <c r="H27" s="6"/>
      <c r="I27" s="6"/>
      <c r="J27" s="6"/>
      <c r="K27" s="6"/>
      <c r="L27" s="6"/>
      <c r="M27" s="6"/>
      <c r="N27" s="156">
        <f>SUM(B27:M27)</f>
        <v>0</v>
      </c>
      <c r="O27" s="157" t="str">
        <f>IF(N27=0,"",(N27/$N$51))</f>
        <v/>
      </c>
      <c r="P27" s="245" t="str">
        <f t="shared" si="2"/>
        <v/>
      </c>
    </row>
    <row r="28" spans="1:16" ht="16.5" customHeight="1" thickBot="1">
      <c r="A28" s="296" t="s">
        <v>36</v>
      </c>
      <c r="B28" s="291"/>
      <c r="C28" s="291"/>
      <c r="D28" s="291"/>
      <c r="E28" s="291"/>
      <c r="F28" s="291"/>
      <c r="G28" s="291"/>
      <c r="H28" s="291"/>
      <c r="I28" s="291"/>
      <c r="J28" s="291"/>
      <c r="K28" s="291"/>
      <c r="L28" s="291"/>
      <c r="M28" s="291"/>
      <c r="N28" s="291"/>
      <c r="O28" s="291"/>
      <c r="P28" s="292"/>
    </row>
    <row r="29" spans="1:16" ht="16.5" customHeight="1">
      <c r="A29" s="43" t="s">
        <v>4</v>
      </c>
      <c r="B29" s="6"/>
      <c r="C29" s="6"/>
      <c r="D29" s="6"/>
      <c r="E29" s="6"/>
      <c r="F29" s="6"/>
      <c r="G29" s="6"/>
      <c r="H29" s="6"/>
      <c r="I29" s="6"/>
      <c r="J29" s="6"/>
      <c r="K29" s="6"/>
      <c r="L29" s="6"/>
      <c r="M29" s="6"/>
      <c r="N29" s="156">
        <f>SUM(B29:M29)</f>
        <v>0</v>
      </c>
      <c r="O29" s="157" t="str">
        <f>IF(N29=0,"",(N29/$N$51))</f>
        <v/>
      </c>
      <c r="P29" s="245" t="str">
        <f>IF(N29=0,"",((N29/$N$51)*($F$5)))</f>
        <v/>
      </c>
    </row>
    <row r="30" spans="1:16" ht="16.5" customHeight="1" thickBot="1">
      <c r="A30" s="58" t="s">
        <v>55</v>
      </c>
      <c r="B30" s="6"/>
      <c r="C30" s="6"/>
      <c r="D30" s="6"/>
      <c r="E30" s="6"/>
      <c r="F30" s="6"/>
      <c r="G30" s="6"/>
      <c r="H30" s="6"/>
      <c r="I30" s="6"/>
      <c r="J30" s="6"/>
      <c r="K30" s="6"/>
      <c r="L30" s="6"/>
      <c r="M30" s="6"/>
      <c r="N30" s="169">
        <f>SUM(B30:M30)</f>
        <v>0</v>
      </c>
      <c r="O30" s="157" t="str">
        <f>IF(N30=0,"",(N30/$N$51))</f>
        <v/>
      </c>
      <c r="P30" s="245" t="str">
        <f>IF(N30=0,"",((N30/$N$51)*($F$5)))</f>
        <v/>
      </c>
    </row>
    <row r="31" spans="1:16" ht="16.5" customHeight="1" thickBot="1">
      <c r="A31" s="290" t="s">
        <v>42</v>
      </c>
      <c r="B31" s="291"/>
      <c r="C31" s="291"/>
      <c r="D31" s="291"/>
      <c r="E31" s="291"/>
      <c r="F31" s="291"/>
      <c r="G31" s="291"/>
      <c r="H31" s="291"/>
      <c r="I31" s="291"/>
      <c r="J31" s="291"/>
      <c r="K31" s="291"/>
      <c r="L31" s="291"/>
      <c r="M31" s="291"/>
      <c r="N31" s="291"/>
      <c r="O31" s="291"/>
      <c r="P31" s="292"/>
    </row>
    <row r="32" spans="1:16" ht="16.5" customHeight="1">
      <c r="A32" s="42" t="s">
        <v>41</v>
      </c>
      <c r="B32" s="6"/>
      <c r="C32" s="6"/>
      <c r="D32" s="6"/>
      <c r="E32" s="6"/>
      <c r="F32" s="6"/>
      <c r="G32" s="6"/>
      <c r="H32" s="6"/>
      <c r="I32" s="6"/>
      <c r="J32" s="6"/>
      <c r="K32" s="6"/>
      <c r="L32" s="6"/>
      <c r="M32" s="6"/>
      <c r="N32" s="158">
        <f>SUM(B32:M32)</f>
        <v>0</v>
      </c>
      <c r="O32" s="170" t="str">
        <f>IF(N32=0,"",(N32/$N$51))</f>
        <v/>
      </c>
      <c r="P32" s="245" t="str">
        <f>IF(N32=0,"",((N32/$N$51)*($F$5)))</f>
        <v/>
      </c>
    </row>
    <row r="33" spans="1:16" ht="16.5" customHeight="1" thickBot="1">
      <c r="A33" s="44" t="s">
        <v>7</v>
      </c>
      <c r="B33" s="6"/>
      <c r="C33" s="6"/>
      <c r="D33" s="6"/>
      <c r="E33" s="6"/>
      <c r="F33" s="6"/>
      <c r="G33" s="6"/>
      <c r="H33" s="6"/>
      <c r="I33" s="6"/>
      <c r="J33" s="6"/>
      <c r="K33" s="6"/>
      <c r="L33" s="6"/>
      <c r="M33" s="6"/>
      <c r="N33" s="158">
        <f>SUM(B33:M33)</f>
        <v>0</v>
      </c>
      <c r="O33" s="170" t="str">
        <f>IF(N33=0,"",(N33/$N$51))</f>
        <v/>
      </c>
      <c r="P33" s="245" t="str">
        <f>IF(N33=0,"",((N33/$N$51)*($F$5)))</f>
        <v/>
      </c>
    </row>
    <row r="34" spans="1:16" ht="16.5" customHeight="1" thickBot="1">
      <c r="A34" s="290" t="s">
        <v>39</v>
      </c>
      <c r="B34" s="291"/>
      <c r="C34" s="291"/>
      <c r="D34" s="291"/>
      <c r="E34" s="291"/>
      <c r="F34" s="291"/>
      <c r="G34" s="291"/>
      <c r="H34" s="291"/>
      <c r="I34" s="291"/>
      <c r="J34" s="291"/>
      <c r="K34" s="291"/>
      <c r="L34" s="291"/>
      <c r="M34" s="291"/>
      <c r="N34" s="291"/>
      <c r="O34" s="291"/>
      <c r="P34" s="292"/>
    </row>
    <row r="35" spans="1:16" ht="16.5" customHeight="1" thickBot="1">
      <c r="A35" s="42" t="str">
        <f>CALCULATIONS!A28</f>
        <v xml:space="preserve">Clinical non-risk </v>
      </c>
      <c r="B35" s="6"/>
      <c r="C35" s="6"/>
      <c r="D35" s="6"/>
      <c r="E35" s="6"/>
      <c r="F35" s="6"/>
      <c r="G35" s="6"/>
      <c r="H35" s="6"/>
      <c r="I35" s="6"/>
      <c r="J35" s="6"/>
      <c r="K35" s="6"/>
      <c r="L35" s="6"/>
      <c r="M35" s="6"/>
      <c r="N35" s="158">
        <f t="shared" ref="N35:N49" si="3">SUM(B35:M35)</f>
        <v>0</v>
      </c>
      <c r="O35" s="170" t="str">
        <f t="shared" ref="O35:O50" si="4">IF(N35=0,"",(N35/$N$51))</f>
        <v/>
      </c>
      <c r="P35" s="245" t="str">
        <f>IF(N35=0,"",((N35/$N$51)*($F$5)))</f>
        <v/>
      </c>
    </row>
    <row r="36" spans="1:16" ht="16.5" customHeight="1" thickBot="1">
      <c r="A36" s="42" t="str">
        <f>CALCULATIONS!A29</f>
        <v>Clinical risk</v>
      </c>
      <c r="B36" s="6"/>
      <c r="C36" s="6"/>
      <c r="D36" s="6"/>
      <c r="E36" s="6"/>
      <c r="F36" s="6"/>
      <c r="G36" s="6"/>
      <c r="H36" s="6"/>
      <c r="I36" s="6"/>
      <c r="J36" s="6"/>
      <c r="K36" s="6"/>
      <c r="L36" s="6"/>
      <c r="M36" s="6"/>
      <c r="N36" s="158">
        <f t="shared" si="3"/>
        <v>0</v>
      </c>
      <c r="O36" s="170" t="str">
        <f t="shared" si="4"/>
        <v/>
      </c>
      <c r="P36" s="245" t="str">
        <f>IF(N36=0,"",((N36/$N$51)*($F$5)))</f>
        <v/>
      </c>
    </row>
    <row r="37" spans="1:16" ht="16.5" customHeight="1" thickBot="1">
      <c r="A37" s="42" t="str">
        <f>CALCULATIONS!A30</f>
        <v>Plastic gloves</v>
      </c>
      <c r="B37" s="6"/>
      <c r="C37" s="6"/>
      <c r="D37" s="6"/>
      <c r="E37" s="6"/>
      <c r="F37" s="6"/>
      <c r="G37" s="6"/>
      <c r="H37" s="6"/>
      <c r="I37" s="6"/>
      <c r="J37" s="6"/>
      <c r="K37" s="6"/>
      <c r="L37" s="6"/>
      <c r="M37" s="6"/>
      <c r="N37" s="158">
        <f t="shared" si="3"/>
        <v>0</v>
      </c>
      <c r="O37" s="170" t="str">
        <f t="shared" si="4"/>
        <v/>
      </c>
      <c r="P37" s="245" t="str">
        <f t="shared" ref="P37:P50" si="5">IF(N37=0,"",((N37/$N$51)*($F$5)))</f>
        <v/>
      </c>
    </row>
    <row r="38" spans="1:16" ht="16.5" customHeight="1" thickBot="1">
      <c r="A38" s="42" t="str">
        <f>CALCULATIONS!A31</f>
        <v>Plastic aprons</v>
      </c>
      <c r="B38" s="6"/>
      <c r="C38" s="6"/>
      <c r="D38" s="6"/>
      <c r="E38" s="6"/>
      <c r="F38" s="6"/>
      <c r="G38" s="6"/>
      <c r="H38" s="6"/>
      <c r="I38" s="6"/>
      <c r="J38" s="6"/>
      <c r="K38" s="6"/>
      <c r="L38" s="6"/>
      <c r="M38" s="6"/>
      <c r="N38" s="158">
        <f t="shared" si="3"/>
        <v>0</v>
      </c>
      <c r="O38" s="170" t="str">
        <f t="shared" si="4"/>
        <v/>
      </c>
      <c r="P38" s="245" t="str">
        <f t="shared" si="5"/>
        <v/>
      </c>
    </row>
    <row r="39" spans="1:16" ht="16.5" customHeight="1" thickBot="1">
      <c r="A39" s="42" t="str">
        <f>CALCULATIONS!A32</f>
        <v>Unused materials</v>
      </c>
      <c r="B39" s="6"/>
      <c r="C39" s="6"/>
      <c r="D39" s="6"/>
      <c r="E39" s="6"/>
      <c r="F39" s="6"/>
      <c r="G39" s="6"/>
      <c r="H39" s="6"/>
      <c r="I39" s="6"/>
      <c r="J39" s="6"/>
      <c r="K39" s="6"/>
      <c r="L39" s="6"/>
      <c r="M39" s="6"/>
      <c r="N39" s="158">
        <f t="shared" si="3"/>
        <v>0</v>
      </c>
      <c r="O39" s="170" t="str">
        <f t="shared" si="4"/>
        <v/>
      </c>
      <c r="P39" s="245" t="str">
        <f t="shared" si="5"/>
        <v/>
      </c>
    </row>
    <row r="40" spans="1:16" ht="16.5" customHeight="1" thickBot="1">
      <c r="A40" s="42" t="str">
        <f>CALCULATIONS!A33</f>
        <v>Covers (composite)</v>
      </c>
      <c r="B40" s="6"/>
      <c r="C40" s="6"/>
      <c r="D40" s="6"/>
      <c r="E40" s="6"/>
      <c r="F40" s="6"/>
      <c r="G40" s="6"/>
      <c r="H40" s="6"/>
      <c r="I40" s="6"/>
      <c r="J40" s="6"/>
      <c r="K40" s="6"/>
      <c r="L40" s="6"/>
      <c r="M40" s="6"/>
      <c r="N40" s="158">
        <f t="shared" si="3"/>
        <v>0</v>
      </c>
      <c r="O40" s="170" t="str">
        <f t="shared" si="4"/>
        <v/>
      </c>
      <c r="P40" s="245" t="str">
        <f t="shared" si="5"/>
        <v/>
      </c>
    </row>
    <row r="41" spans="1:16" ht="16.5" customHeight="1" thickBot="1">
      <c r="A41" s="42" t="str">
        <f>CALCULATIONS!A34</f>
        <v>Gowns (composite)</v>
      </c>
      <c r="B41" s="6"/>
      <c r="C41" s="6"/>
      <c r="D41" s="6"/>
      <c r="E41" s="6"/>
      <c r="F41" s="6"/>
      <c r="G41" s="6"/>
      <c r="H41" s="6"/>
      <c r="I41" s="6"/>
      <c r="J41" s="6"/>
      <c r="K41" s="6"/>
      <c r="L41" s="6"/>
      <c r="M41" s="6"/>
      <c r="N41" s="158">
        <f t="shared" si="3"/>
        <v>0</v>
      </c>
      <c r="O41" s="170" t="str">
        <f t="shared" si="4"/>
        <v/>
      </c>
      <c r="P41" s="245" t="str">
        <f t="shared" si="5"/>
        <v/>
      </c>
    </row>
    <row r="42" spans="1:16" ht="16.5" customHeight="1" thickBot="1">
      <c r="A42" s="42" t="str">
        <f>CALCULATIONS!A35</f>
        <v>CSSD wrapping</v>
      </c>
      <c r="B42" s="6"/>
      <c r="C42" s="6"/>
      <c r="D42" s="6"/>
      <c r="E42" s="6"/>
      <c r="F42" s="6"/>
      <c r="G42" s="6"/>
      <c r="H42" s="6"/>
      <c r="I42" s="6"/>
      <c r="J42" s="6"/>
      <c r="K42" s="6"/>
      <c r="L42" s="6"/>
      <c r="M42" s="6"/>
      <c r="N42" s="158">
        <f t="shared" si="3"/>
        <v>0</v>
      </c>
      <c r="O42" s="170" t="str">
        <f t="shared" si="4"/>
        <v/>
      </c>
      <c r="P42" s="245" t="str">
        <f t="shared" si="5"/>
        <v/>
      </c>
    </row>
    <row r="43" spans="1:16" ht="16.5" customHeight="1" thickBot="1">
      <c r="A43" s="42" t="str">
        <f>CALCULATIONS!A36</f>
        <v>Unrecoverable packaging</v>
      </c>
      <c r="B43" s="6"/>
      <c r="C43" s="6"/>
      <c r="D43" s="6"/>
      <c r="E43" s="6"/>
      <c r="F43" s="6"/>
      <c r="G43" s="6"/>
      <c r="H43" s="6"/>
      <c r="I43" s="6"/>
      <c r="J43" s="6"/>
      <c r="K43" s="6"/>
      <c r="L43" s="6"/>
      <c r="M43" s="6"/>
      <c r="N43" s="158">
        <f t="shared" si="3"/>
        <v>0</v>
      </c>
      <c r="O43" s="170" t="str">
        <f t="shared" si="4"/>
        <v/>
      </c>
      <c r="P43" s="245" t="str">
        <f t="shared" si="5"/>
        <v/>
      </c>
    </row>
    <row r="44" spans="1:16" ht="16.5" customHeight="1" thickBot="1">
      <c r="A44" s="42" t="str">
        <f>CALCULATIONS!A37</f>
        <v>IV bags (empty)</v>
      </c>
      <c r="B44" s="6"/>
      <c r="C44" s="6"/>
      <c r="D44" s="6"/>
      <c r="E44" s="6"/>
      <c r="F44" s="6"/>
      <c r="G44" s="6"/>
      <c r="H44" s="6"/>
      <c r="I44" s="6"/>
      <c r="J44" s="6"/>
      <c r="K44" s="6"/>
      <c r="L44" s="6"/>
      <c r="M44" s="6"/>
      <c r="N44" s="158">
        <f t="shared" si="3"/>
        <v>0</v>
      </c>
      <c r="O44" s="170" t="str">
        <f t="shared" si="4"/>
        <v/>
      </c>
      <c r="P44" s="245" t="str">
        <f t="shared" si="5"/>
        <v/>
      </c>
    </row>
    <row r="45" spans="1:16" ht="16.5" customHeight="1" thickBot="1">
      <c r="A45" s="42" t="str">
        <f>CALCULATIONS!A38</f>
        <v>IV &amp; urine bags (with liquid)</v>
      </c>
      <c r="B45" s="6"/>
      <c r="C45" s="6"/>
      <c r="D45" s="6"/>
      <c r="E45" s="6"/>
      <c r="F45" s="6"/>
      <c r="G45" s="6"/>
      <c r="H45" s="6"/>
      <c r="I45" s="6"/>
      <c r="J45" s="6"/>
      <c r="K45" s="6"/>
      <c r="L45" s="6"/>
      <c r="M45" s="6"/>
      <c r="N45" s="158">
        <f t="shared" si="3"/>
        <v>0</v>
      </c>
      <c r="O45" s="170" t="str">
        <f t="shared" si="4"/>
        <v/>
      </c>
      <c r="P45" s="245" t="str">
        <f t="shared" si="5"/>
        <v/>
      </c>
    </row>
    <row r="46" spans="1:16" ht="16.5" customHeight="1" thickBot="1">
      <c r="A46" s="42" t="str">
        <f>CALCULATIONS!A39</f>
        <v>Composite cups</v>
      </c>
      <c r="B46" s="6"/>
      <c r="C46" s="6"/>
      <c r="D46" s="6"/>
      <c r="E46" s="6"/>
      <c r="F46" s="6"/>
      <c r="G46" s="6"/>
      <c r="H46" s="6"/>
      <c r="I46" s="6"/>
      <c r="J46" s="6"/>
      <c r="K46" s="6"/>
      <c r="L46" s="6"/>
      <c r="M46" s="6"/>
      <c r="N46" s="158">
        <f t="shared" si="3"/>
        <v>0</v>
      </c>
      <c r="O46" s="170" t="str">
        <f t="shared" si="4"/>
        <v/>
      </c>
      <c r="P46" s="245" t="str">
        <f t="shared" si="5"/>
        <v/>
      </c>
    </row>
    <row r="47" spans="1:16" ht="16.5" customHeight="1" thickBot="1">
      <c r="A47" s="42" t="str">
        <f>CALCULATIONS!A40</f>
        <v>Lab samples / bodily fluids</v>
      </c>
      <c r="B47" s="6"/>
      <c r="C47" s="6"/>
      <c r="D47" s="6"/>
      <c r="E47" s="6"/>
      <c r="F47" s="6"/>
      <c r="G47" s="6"/>
      <c r="H47" s="6"/>
      <c r="I47" s="6"/>
      <c r="J47" s="6"/>
      <c r="K47" s="6"/>
      <c r="L47" s="6"/>
      <c r="M47" s="6"/>
      <c r="N47" s="158">
        <f t="shared" si="3"/>
        <v>0</v>
      </c>
      <c r="O47" s="170" t="str">
        <f t="shared" si="4"/>
        <v/>
      </c>
      <c r="P47" s="245" t="str">
        <f t="shared" si="5"/>
        <v/>
      </c>
    </row>
    <row r="48" spans="1:16" ht="16.5" customHeight="1" thickBot="1">
      <c r="A48" s="42" t="str">
        <f>CALCULATIONS!A41</f>
        <v>OTHER MATERIALS</v>
      </c>
      <c r="B48" s="6"/>
      <c r="C48" s="6"/>
      <c r="D48" s="6"/>
      <c r="E48" s="6"/>
      <c r="F48" s="6"/>
      <c r="G48" s="6"/>
      <c r="H48" s="6"/>
      <c r="I48" s="6"/>
      <c r="J48" s="6"/>
      <c r="K48" s="6"/>
      <c r="L48" s="6"/>
      <c r="M48" s="6"/>
      <c r="N48" s="158">
        <f t="shared" si="3"/>
        <v>0</v>
      </c>
      <c r="O48" s="170" t="str">
        <f t="shared" si="4"/>
        <v/>
      </c>
      <c r="P48" s="245" t="str">
        <f t="shared" si="5"/>
        <v/>
      </c>
    </row>
    <row r="49" spans="1:16" ht="16.5" customHeight="1" thickBot="1">
      <c r="A49" s="42" t="str">
        <f>CALCULATIONS!A42</f>
        <v>Ink cartridges</v>
      </c>
      <c r="B49" s="6"/>
      <c r="C49" s="6"/>
      <c r="D49" s="6"/>
      <c r="E49" s="6"/>
      <c r="F49" s="6"/>
      <c r="G49" s="6"/>
      <c r="H49" s="6"/>
      <c r="I49" s="6"/>
      <c r="J49" s="6"/>
      <c r="K49" s="6"/>
      <c r="L49" s="6"/>
      <c r="M49" s="6"/>
      <c r="N49" s="158">
        <f t="shared" si="3"/>
        <v>0</v>
      </c>
      <c r="O49" s="170" t="str">
        <f t="shared" si="4"/>
        <v/>
      </c>
      <c r="P49" s="245" t="str">
        <f t="shared" si="5"/>
        <v/>
      </c>
    </row>
    <row r="50" spans="1:16" ht="16.5" customHeight="1" thickBot="1">
      <c r="A50" s="42" t="str">
        <f>CALCULATIONS!$A$43</f>
        <v>Medicines</v>
      </c>
      <c r="B50" s="6"/>
      <c r="C50" s="6"/>
      <c r="D50" s="6"/>
      <c r="E50" s="6"/>
      <c r="F50" s="6"/>
      <c r="G50" s="6"/>
      <c r="H50" s="6"/>
      <c r="I50" s="6"/>
      <c r="J50" s="6"/>
      <c r="K50" s="6"/>
      <c r="L50" s="6"/>
      <c r="M50" s="6"/>
      <c r="N50" s="158">
        <f>SUM(B50:M50)</f>
        <v>0</v>
      </c>
      <c r="O50" s="170" t="str">
        <f t="shared" si="4"/>
        <v/>
      </c>
      <c r="P50" s="245" t="str">
        <f t="shared" si="5"/>
        <v/>
      </c>
    </row>
    <row r="51" spans="1:16" ht="16.5" customHeight="1" thickBot="1">
      <c r="A51" s="91" t="s">
        <v>51</v>
      </c>
      <c r="B51" s="174">
        <f t="shared" ref="B51:P51" si="6">SUM(B11:B50)</f>
        <v>0</v>
      </c>
      <c r="C51" s="175">
        <f t="shared" si="6"/>
        <v>0</v>
      </c>
      <c r="D51" s="175">
        <f t="shared" si="6"/>
        <v>0</v>
      </c>
      <c r="E51" s="175">
        <f t="shared" si="6"/>
        <v>0</v>
      </c>
      <c r="F51" s="175">
        <f t="shared" si="6"/>
        <v>0</v>
      </c>
      <c r="G51" s="175">
        <f t="shared" si="6"/>
        <v>0</v>
      </c>
      <c r="H51" s="175">
        <f t="shared" si="6"/>
        <v>0</v>
      </c>
      <c r="I51" s="175">
        <f t="shared" si="6"/>
        <v>0</v>
      </c>
      <c r="J51" s="175">
        <f t="shared" si="6"/>
        <v>0</v>
      </c>
      <c r="K51" s="175">
        <f t="shared" si="6"/>
        <v>0</v>
      </c>
      <c r="L51" s="175">
        <f t="shared" si="6"/>
        <v>0</v>
      </c>
      <c r="M51" s="176">
        <f t="shared" si="6"/>
        <v>0</v>
      </c>
      <c r="N51" s="177">
        <f t="shared" si="6"/>
        <v>0</v>
      </c>
      <c r="O51" s="178">
        <f t="shared" si="6"/>
        <v>0</v>
      </c>
      <c r="P51" s="179">
        <f t="shared" si="6"/>
        <v>0</v>
      </c>
    </row>
    <row r="52" spans="1:16" ht="16.5" customHeight="1">
      <c r="A52" s="39"/>
      <c r="B52" s="46"/>
      <c r="C52" s="46"/>
      <c r="D52" s="46"/>
      <c r="E52" s="46"/>
      <c r="F52" s="46"/>
      <c r="G52" s="46"/>
      <c r="H52" s="46"/>
      <c r="I52" s="46"/>
      <c r="J52" s="46"/>
      <c r="K52" s="46"/>
      <c r="L52" s="46"/>
      <c r="M52" s="46"/>
      <c r="N52" s="39"/>
      <c r="O52" s="39"/>
      <c r="P52" s="47"/>
    </row>
    <row r="53" spans="1:16" ht="16.5" customHeight="1">
      <c r="O53" s="39"/>
      <c r="P53" s="11"/>
    </row>
  </sheetData>
  <sheetProtection sheet="1" scenarios="1"/>
  <mergeCells count="18">
    <mergeCell ref="A1:P1"/>
    <mergeCell ref="A2:P2"/>
    <mergeCell ref="N8:O8"/>
    <mergeCell ref="A10:P10"/>
    <mergeCell ref="A13:P13"/>
    <mergeCell ref="B7:P7"/>
    <mergeCell ref="C3:E3"/>
    <mergeCell ref="C5:E5"/>
    <mergeCell ref="P3:P4"/>
    <mergeCell ref="A7:A9"/>
    <mergeCell ref="B8:M8"/>
    <mergeCell ref="A31:P31"/>
    <mergeCell ref="A34:P34"/>
    <mergeCell ref="A23:P23"/>
    <mergeCell ref="A28:P28"/>
    <mergeCell ref="A15:P15"/>
    <mergeCell ref="A17:P17"/>
    <mergeCell ref="A20:P20"/>
  </mergeCells>
  <phoneticPr fontId="8" type="noConversion"/>
  <printOptions horizontalCentered="1"/>
  <pageMargins left="0.74803149606299213" right="0.74803149606299213" top="0.98425196850393704" bottom="0.98425196850393704" header="0.51181102362204722" footer="0.51181102362204722"/>
  <pageSetup paperSize="9" orientation="portrait" horizontalDpi="4294967292" verticalDpi="4294967292"/>
  <colBreaks count="1" manualBreakCount="1">
    <brk id="16" max="1048575" man="1"/>
  </col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53"/>
  <sheetViews>
    <sheetView topLeftCell="A23" zoomScaleSheetLayoutView="25" workbookViewId="0">
      <selection activeCell="B14" sqref="B14"/>
    </sheetView>
  </sheetViews>
  <sheetFormatPr baseColWidth="10" defaultColWidth="9.1640625" defaultRowHeight="16.5" customHeight="1" x14ac:dyDescent="0"/>
  <cols>
    <col min="1" max="1" width="29.5" style="37" customWidth="1"/>
    <col min="2" max="3" width="14.6640625" style="37" customWidth="1"/>
    <col min="4" max="4" width="10.1640625" style="37" customWidth="1"/>
    <col min="5" max="5" width="10.6640625" style="37" customWidth="1"/>
    <col min="6" max="13" width="10.1640625" style="37" customWidth="1"/>
    <col min="14" max="15" width="11.83203125" style="37" customWidth="1"/>
    <col min="16" max="16" width="11.83203125" style="48" customWidth="1"/>
    <col min="17" max="16384" width="9.1640625" style="37"/>
  </cols>
  <sheetData>
    <row r="1" spans="1:17" ht="16.5" customHeight="1">
      <c r="A1" s="313" t="s">
        <v>40</v>
      </c>
      <c r="B1" s="313"/>
      <c r="C1" s="313"/>
      <c r="D1" s="313"/>
      <c r="E1" s="313"/>
      <c r="F1" s="313"/>
      <c r="G1" s="313"/>
      <c r="H1" s="313"/>
      <c r="I1" s="313"/>
      <c r="J1" s="313"/>
      <c r="K1" s="313"/>
      <c r="L1" s="313"/>
      <c r="M1" s="313"/>
      <c r="N1" s="313"/>
      <c r="O1" s="313"/>
      <c r="P1" s="313"/>
    </row>
    <row r="2" spans="1:17" ht="16.5" customHeight="1">
      <c r="A2" s="313" t="s">
        <v>108</v>
      </c>
      <c r="B2" s="313"/>
      <c r="C2" s="313"/>
      <c r="D2" s="313"/>
      <c r="E2" s="313"/>
      <c r="F2" s="313"/>
      <c r="G2" s="313"/>
      <c r="H2" s="313"/>
      <c r="I2" s="313"/>
      <c r="J2" s="313"/>
      <c r="K2" s="313"/>
      <c r="L2" s="313"/>
      <c r="M2" s="313"/>
      <c r="N2" s="313"/>
      <c r="O2" s="313"/>
      <c r="P2" s="313"/>
    </row>
    <row r="3" spans="1:17" ht="24" customHeight="1">
      <c r="A3" s="142"/>
      <c r="B3" s="142"/>
      <c r="C3" s="311" t="s">
        <v>111</v>
      </c>
      <c r="D3" s="311"/>
      <c r="E3" s="312"/>
      <c r="F3" s="131"/>
      <c r="G3" s="38"/>
      <c r="H3" s="38"/>
      <c r="I3" s="38"/>
      <c r="J3" s="38"/>
      <c r="K3" s="38"/>
      <c r="L3" s="38"/>
      <c r="M3" s="38"/>
      <c r="N3" s="135" t="s">
        <v>109</v>
      </c>
      <c r="O3" s="143">
        <f>F5-O4</f>
        <v>0</v>
      </c>
      <c r="P3" s="300" t="s">
        <v>22</v>
      </c>
    </row>
    <row r="4" spans="1:17" ht="24" customHeight="1">
      <c r="A4" s="142"/>
      <c r="B4" s="142"/>
      <c r="C4" s="142"/>
      <c r="D4" s="142"/>
      <c r="E4" s="142"/>
      <c r="F4" s="10"/>
      <c r="G4" s="10"/>
      <c r="H4" s="10"/>
      <c r="I4" s="10"/>
      <c r="J4" s="10"/>
      <c r="K4" s="10"/>
      <c r="L4" s="39"/>
      <c r="M4" s="39"/>
      <c r="N4" s="135" t="s">
        <v>110</v>
      </c>
      <c r="O4" s="143">
        <f>N51</f>
        <v>0</v>
      </c>
      <c r="P4" s="300"/>
    </row>
    <row r="5" spans="1:17" ht="16.5" customHeight="1">
      <c r="A5" s="142"/>
      <c r="B5" s="142"/>
      <c r="C5" s="311" t="s">
        <v>112</v>
      </c>
      <c r="D5" s="311"/>
      <c r="E5" s="312"/>
      <c r="F5" s="131"/>
      <c r="G5" s="134" t="s">
        <v>22</v>
      </c>
      <c r="H5" s="10"/>
      <c r="I5" s="10"/>
      <c r="J5" s="10"/>
      <c r="K5" s="10"/>
      <c r="L5" s="39"/>
      <c r="M5" s="39"/>
      <c r="N5" s="39"/>
      <c r="O5" s="39"/>
      <c r="P5" s="49"/>
    </row>
    <row r="6" spans="1:17" s="41" customFormat="1" ht="33" customHeight="1" thickBot="1">
      <c r="A6" s="27"/>
      <c r="C6" s="13"/>
      <c r="D6" s="13"/>
      <c r="E6" s="13"/>
      <c r="G6" s="13"/>
      <c r="H6" s="13"/>
      <c r="I6" s="13"/>
      <c r="J6" s="13"/>
      <c r="K6" s="13"/>
      <c r="L6" s="13"/>
      <c r="M6" s="13"/>
      <c r="N6" s="13"/>
      <c r="O6" s="13"/>
      <c r="P6" s="13"/>
    </row>
    <row r="7" spans="1:17" s="41" customFormat="1" ht="33" customHeight="1" thickBot="1">
      <c r="A7" s="301"/>
      <c r="B7" s="314" t="s">
        <v>135</v>
      </c>
      <c r="C7" s="298"/>
      <c r="D7" s="298"/>
      <c r="E7" s="298"/>
      <c r="F7" s="298"/>
      <c r="G7" s="298"/>
      <c r="H7" s="298"/>
      <c r="I7" s="298"/>
      <c r="J7" s="298"/>
      <c r="K7" s="298"/>
      <c r="L7" s="298"/>
      <c r="M7" s="298"/>
      <c r="N7" s="298"/>
      <c r="O7" s="298"/>
      <c r="P7" s="299"/>
    </row>
    <row r="8" spans="1:17" s="41" customFormat="1" ht="33" customHeight="1" thickBot="1">
      <c r="A8" s="302"/>
      <c r="B8" s="315"/>
      <c r="C8" s="316"/>
      <c r="D8" s="316"/>
      <c r="E8" s="316"/>
      <c r="F8" s="316"/>
      <c r="G8" s="316"/>
      <c r="H8" s="316"/>
      <c r="I8" s="316"/>
      <c r="J8" s="316"/>
      <c r="K8" s="316"/>
      <c r="L8" s="316"/>
      <c r="M8" s="317"/>
      <c r="N8" s="290" t="s">
        <v>10</v>
      </c>
      <c r="O8" s="292"/>
      <c r="P8" s="243" t="s">
        <v>23</v>
      </c>
    </row>
    <row r="9" spans="1:17" ht="33" customHeight="1" thickBot="1">
      <c r="A9" s="303"/>
      <c r="B9" s="172" t="s">
        <v>113</v>
      </c>
      <c r="C9" s="172" t="s">
        <v>114</v>
      </c>
      <c r="D9" s="172" t="s">
        <v>115</v>
      </c>
      <c r="E9" s="172" t="s">
        <v>116</v>
      </c>
      <c r="F9" s="172" t="s">
        <v>117</v>
      </c>
      <c r="G9" s="172" t="s">
        <v>118</v>
      </c>
      <c r="H9" s="172" t="s">
        <v>119</v>
      </c>
      <c r="I9" s="172" t="s">
        <v>120</v>
      </c>
      <c r="J9" s="172" t="s">
        <v>121</v>
      </c>
      <c r="K9" s="172" t="s">
        <v>122</v>
      </c>
      <c r="L9" s="172" t="s">
        <v>123</v>
      </c>
      <c r="M9" s="172" t="s">
        <v>124</v>
      </c>
      <c r="N9" s="16" t="s">
        <v>37</v>
      </c>
      <c r="O9" s="17" t="s">
        <v>38</v>
      </c>
      <c r="P9" s="244" t="s">
        <v>9</v>
      </c>
    </row>
    <row r="10" spans="1:17" ht="16.5" customHeight="1" thickBot="1">
      <c r="A10" s="290" t="s">
        <v>18</v>
      </c>
      <c r="B10" s="291"/>
      <c r="C10" s="291"/>
      <c r="D10" s="291"/>
      <c r="E10" s="291"/>
      <c r="F10" s="291"/>
      <c r="G10" s="291"/>
      <c r="H10" s="291"/>
      <c r="I10" s="291"/>
      <c r="J10" s="291"/>
      <c r="K10" s="291"/>
      <c r="L10" s="291"/>
      <c r="M10" s="291"/>
      <c r="N10" s="291"/>
      <c r="O10" s="291"/>
      <c r="P10" s="292"/>
    </row>
    <row r="11" spans="1:17" ht="16.5" customHeight="1">
      <c r="A11" s="42" t="s">
        <v>20</v>
      </c>
      <c r="B11" s="6"/>
      <c r="C11" s="6"/>
      <c r="D11" s="6"/>
      <c r="E11" s="6"/>
      <c r="F11" s="6"/>
      <c r="G11" s="6"/>
      <c r="H11" s="6"/>
      <c r="I11" s="6"/>
      <c r="J11" s="6"/>
      <c r="K11" s="6"/>
      <c r="L11" s="6"/>
      <c r="M11" s="6"/>
      <c r="N11" s="156">
        <f t="shared" ref="N11:N12" si="0">SUM(B11:M11)</f>
        <v>0</v>
      </c>
      <c r="O11" s="157" t="str">
        <f>IF(N11=0,"",(N11/$N$51))</f>
        <v/>
      </c>
      <c r="P11" s="245" t="str">
        <f>IF(N11=0,"",((N11/$N$51)*($F$5)))</f>
        <v/>
      </c>
    </row>
    <row r="12" spans="1:17" ht="16.5" customHeight="1" thickBot="1">
      <c r="A12" s="213" t="s">
        <v>30</v>
      </c>
      <c r="B12" s="214"/>
      <c r="C12" s="214"/>
      <c r="D12" s="214"/>
      <c r="E12" s="214"/>
      <c r="F12" s="214"/>
      <c r="G12" s="214"/>
      <c r="H12" s="214"/>
      <c r="I12" s="214"/>
      <c r="J12" s="214"/>
      <c r="K12" s="214"/>
      <c r="L12" s="214"/>
      <c r="M12" s="214"/>
      <c r="N12" s="215">
        <f t="shared" si="0"/>
        <v>0</v>
      </c>
      <c r="O12" s="216" t="str">
        <f>IF(N12=0,"",(N12/$N$51))</f>
        <v/>
      </c>
      <c r="P12" s="249" t="str">
        <f>IF(N12=0,"",((N12/$N$51)*($F$5)))</f>
        <v/>
      </c>
    </row>
    <row r="13" spans="1:17" ht="16.5" customHeight="1" thickBot="1">
      <c r="A13" s="290" t="s">
        <v>8</v>
      </c>
      <c r="B13" s="291"/>
      <c r="C13" s="291"/>
      <c r="D13" s="291"/>
      <c r="E13" s="291"/>
      <c r="F13" s="291"/>
      <c r="G13" s="291"/>
      <c r="H13" s="291"/>
      <c r="I13" s="291"/>
      <c r="J13" s="291"/>
      <c r="K13" s="291"/>
      <c r="L13" s="291"/>
      <c r="M13" s="291"/>
      <c r="N13" s="291"/>
      <c r="O13" s="291"/>
      <c r="P13" s="292"/>
    </row>
    <row r="14" spans="1:17" ht="16.5" customHeight="1" thickBot="1">
      <c r="A14" s="67" t="s">
        <v>26</v>
      </c>
      <c r="B14" s="219"/>
      <c r="C14" s="219"/>
      <c r="D14" s="219"/>
      <c r="E14" s="219"/>
      <c r="F14" s="219"/>
      <c r="G14" s="219"/>
      <c r="H14" s="219"/>
      <c r="I14" s="219"/>
      <c r="J14" s="219"/>
      <c r="K14" s="219"/>
      <c r="L14" s="219"/>
      <c r="M14" s="219"/>
      <c r="N14" s="215">
        <f>SUM(B14:M14)</f>
        <v>0</v>
      </c>
      <c r="O14" s="216" t="str">
        <f>IF(N14=0,"",(N14/$N$51))</f>
        <v/>
      </c>
      <c r="P14" s="250" t="str">
        <f>IF(N14=0,"",((N14/$N$51)*($F$5)))</f>
        <v/>
      </c>
    </row>
    <row r="15" spans="1:17" ht="16.5" customHeight="1" thickBot="1">
      <c r="A15" s="297" t="s">
        <v>21</v>
      </c>
      <c r="B15" s="294"/>
      <c r="C15" s="294"/>
      <c r="D15" s="294"/>
      <c r="E15" s="294"/>
      <c r="F15" s="294"/>
      <c r="G15" s="294"/>
      <c r="H15" s="294"/>
      <c r="I15" s="294"/>
      <c r="J15" s="294"/>
      <c r="K15" s="294"/>
      <c r="L15" s="294"/>
      <c r="M15" s="294"/>
      <c r="N15" s="294"/>
      <c r="O15" s="294"/>
      <c r="P15" s="295"/>
      <c r="Q15" s="21"/>
    </row>
    <row r="16" spans="1:17" ht="16.5" customHeight="1" thickBot="1">
      <c r="A16" s="67" t="s">
        <v>33</v>
      </c>
      <c r="B16" s="219"/>
      <c r="C16" s="219"/>
      <c r="D16" s="219"/>
      <c r="E16" s="219"/>
      <c r="F16" s="219"/>
      <c r="G16" s="219"/>
      <c r="H16" s="219"/>
      <c r="I16" s="219"/>
      <c r="J16" s="219"/>
      <c r="K16" s="219"/>
      <c r="L16" s="219"/>
      <c r="M16" s="219"/>
      <c r="N16" s="215">
        <f>SUM(B16:M16)</f>
        <v>0</v>
      </c>
      <c r="O16" s="216" t="str">
        <f>IF(N16=0,"",(N16/$N$51))</f>
        <v/>
      </c>
      <c r="P16" s="250" t="str">
        <f>IF(N16=0,"",((N16/$N$51)*($F$5)))</f>
        <v/>
      </c>
      <c r="Q16" s="21"/>
    </row>
    <row r="17" spans="1:18" ht="16.5" customHeight="1" thickBot="1">
      <c r="A17" s="290" t="s">
        <v>31</v>
      </c>
      <c r="B17" s="291"/>
      <c r="C17" s="291"/>
      <c r="D17" s="291"/>
      <c r="E17" s="291"/>
      <c r="F17" s="291"/>
      <c r="G17" s="291"/>
      <c r="H17" s="291"/>
      <c r="I17" s="291"/>
      <c r="J17" s="291"/>
      <c r="K17" s="291"/>
      <c r="L17" s="291"/>
      <c r="M17" s="291"/>
      <c r="N17" s="291"/>
      <c r="O17" s="291"/>
      <c r="P17" s="292"/>
    </row>
    <row r="18" spans="1:18" ht="16.5" customHeight="1">
      <c r="A18" s="217" t="s">
        <v>53</v>
      </c>
      <c r="B18" s="218"/>
      <c r="C18" s="218"/>
      <c r="D18" s="218"/>
      <c r="E18" s="218"/>
      <c r="F18" s="218"/>
      <c r="G18" s="218"/>
      <c r="H18" s="218"/>
      <c r="I18" s="218"/>
      <c r="J18" s="218"/>
      <c r="K18" s="218"/>
      <c r="L18" s="218"/>
      <c r="M18" s="218"/>
      <c r="N18" s="156">
        <f t="shared" ref="N18:N19" si="1">SUM(B18:M18)</f>
        <v>0</v>
      </c>
      <c r="O18" s="157" t="str">
        <f>IF(N18=0,"",(N18/$N$51))</f>
        <v/>
      </c>
      <c r="P18" s="248" t="str">
        <f>IF(N18=0,"",((N18/$N$51)*($F$5)))</f>
        <v/>
      </c>
    </row>
    <row r="19" spans="1:18" ht="16.5" customHeight="1" thickBot="1">
      <c r="A19" s="213" t="s">
        <v>28</v>
      </c>
      <c r="B19" s="214"/>
      <c r="C19" s="214"/>
      <c r="D19" s="214"/>
      <c r="E19" s="214"/>
      <c r="F19" s="214"/>
      <c r="G19" s="214"/>
      <c r="H19" s="214"/>
      <c r="I19" s="214"/>
      <c r="J19" s="214"/>
      <c r="K19" s="214"/>
      <c r="L19" s="214"/>
      <c r="M19" s="214"/>
      <c r="N19" s="215">
        <f t="shared" si="1"/>
        <v>0</v>
      </c>
      <c r="O19" s="216" t="str">
        <f>IF(N19=0,"",(N19/$N$51))</f>
        <v/>
      </c>
      <c r="P19" s="249" t="str">
        <f>IF(N19=0,"",((N19/$N$51)*($F$5)))</f>
        <v/>
      </c>
    </row>
    <row r="20" spans="1:18" ht="16.5" customHeight="1" thickBot="1">
      <c r="A20" s="290" t="s">
        <v>32</v>
      </c>
      <c r="B20" s="291"/>
      <c r="C20" s="291"/>
      <c r="D20" s="291"/>
      <c r="E20" s="291"/>
      <c r="F20" s="291"/>
      <c r="G20" s="291"/>
      <c r="H20" s="291"/>
      <c r="I20" s="291"/>
      <c r="J20" s="291"/>
      <c r="K20" s="291"/>
      <c r="L20" s="291"/>
      <c r="M20" s="291"/>
      <c r="N20" s="291"/>
      <c r="O20" s="291"/>
      <c r="P20" s="292"/>
    </row>
    <row r="21" spans="1:18" ht="16.5" customHeight="1">
      <c r="A21" s="223" t="s">
        <v>3</v>
      </c>
      <c r="B21" s="218"/>
      <c r="C21" s="218"/>
      <c r="D21" s="218"/>
      <c r="E21" s="218"/>
      <c r="F21" s="218"/>
      <c r="G21" s="218"/>
      <c r="H21" s="218"/>
      <c r="I21" s="218"/>
      <c r="J21" s="218"/>
      <c r="K21" s="218"/>
      <c r="L21" s="218"/>
      <c r="M21" s="218"/>
      <c r="N21" s="156">
        <f>SUM(B21:M21)</f>
        <v>0</v>
      </c>
      <c r="O21" s="157" t="str">
        <f>IF(N21=0,"",(N21/$N$51))</f>
        <v/>
      </c>
      <c r="P21" s="248" t="str">
        <f>IF(N21=0,"",((N21/$N$51)*($F$5)))</f>
        <v/>
      </c>
    </row>
    <row r="22" spans="1:18" ht="16.5" customHeight="1" thickBot="1">
      <c r="A22" s="213" t="s">
        <v>6</v>
      </c>
      <c r="B22" s="214"/>
      <c r="C22" s="214"/>
      <c r="D22" s="214"/>
      <c r="E22" s="214"/>
      <c r="F22" s="214"/>
      <c r="G22" s="214"/>
      <c r="H22" s="214"/>
      <c r="I22" s="214"/>
      <c r="J22" s="214"/>
      <c r="K22" s="214"/>
      <c r="L22" s="214"/>
      <c r="M22" s="214"/>
      <c r="N22" s="215">
        <f>SUM(B22:M22)</f>
        <v>0</v>
      </c>
      <c r="O22" s="216" t="str">
        <f>IF(N22=0,"",(N22/$N$51))</f>
        <v/>
      </c>
      <c r="P22" s="249" t="str">
        <f>IF(N22=0,"",((N22/$N$51)*($F$5)))</f>
        <v/>
      </c>
    </row>
    <row r="23" spans="1:18" ht="16.5" customHeight="1" thickBot="1">
      <c r="A23" s="297" t="s">
        <v>44</v>
      </c>
      <c r="B23" s="294"/>
      <c r="C23" s="294"/>
      <c r="D23" s="294"/>
      <c r="E23" s="294"/>
      <c r="F23" s="294"/>
      <c r="G23" s="294"/>
      <c r="H23" s="294"/>
      <c r="I23" s="294"/>
      <c r="J23" s="294"/>
      <c r="K23" s="294"/>
      <c r="L23" s="294"/>
      <c r="M23" s="294"/>
      <c r="N23" s="294"/>
      <c r="O23" s="294"/>
      <c r="P23" s="295"/>
    </row>
    <row r="24" spans="1:18" ht="16.5" customHeight="1">
      <c r="A24" s="223" t="s">
        <v>29</v>
      </c>
      <c r="B24" s="224"/>
      <c r="C24" s="218"/>
      <c r="D24" s="218"/>
      <c r="E24" s="218"/>
      <c r="F24" s="218"/>
      <c r="G24" s="218"/>
      <c r="H24" s="218"/>
      <c r="I24" s="218"/>
      <c r="J24" s="218"/>
      <c r="K24" s="218"/>
      <c r="L24" s="218"/>
      <c r="M24" s="218"/>
      <c r="N24" s="156">
        <f>SUM(B24:M24)</f>
        <v>0</v>
      </c>
      <c r="O24" s="157" t="str">
        <f>IF(N24=0,"",(N24/$N$51))</f>
        <v/>
      </c>
      <c r="P24" s="248" t="str">
        <f>IF(N24=0,"",((N24/$N$51)*($F$5)))</f>
        <v/>
      </c>
      <c r="R24" s="21"/>
    </row>
    <row r="25" spans="1:18" ht="16.5" customHeight="1">
      <c r="A25" s="43" t="s">
        <v>27</v>
      </c>
      <c r="B25" s="30"/>
      <c r="C25" s="6"/>
      <c r="D25" s="6"/>
      <c r="E25" s="6"/>
      <c r="F25" s="6"/>
      <c r="G25" s="6"/>
      <c r="H25" s="6"/>
      <c r="I25" s="6"/>
      <c r="J25" s="6"/>
      <c r="K25" s="6"/>
      <c r="L25" s="6"/>
      <c r="M25" s="6"/>
      <c r="N25" s="156">
        <f>SUM(B25:M25)</f>
        <v>0</v>
      </c>
      <c r="O25" s="157" t="str">
        <f>IF(N25=0,"",(N25/$N$51))</f>
        <v/>
      </c>
      <c r="P25" s="245" t="str">
        <f>IF(N25=0,"",((N25/$N$51)*($F$5)))</f>
        <v/>
      </c>
      <c r="R25" s="21"/>
    </row>
    <row r="26" spans="1:18" ht="16.5" customHeight="1">
      <c r="A26" s="58" t="s">
        <v>14</v>
      </c>
      <c r="B26" s="30"/>
      <c r="C26" s="6"/>
      <c r="D26" s="6"/>
      <c r="E26" s="6"/>
      <c r="F26" s="6"/>
      <c r="G26" s="6"/>
      <c r="H26" s="6"/>
      <c r="I26" s="6"/>
      <c r="J26" s="6"/>
      <c r="K26" s="6"/>
      <c r="L26" s="6"/>
      <c r="M26" s="6"/>
      <c r="N26" s="156">
        <f>SUM(B26:M26)</f>
        <v>0</v>
      </c>
      <c r="O26" s="157" t="str">
        <f>IF(N26=0,"",(N26/$N$51))</f>
        <v/>
      </c>
      <c r="P26" s="245" t="str">
        <f t="shared" ref="P26:P27" si="2">IF(N26=0,"",((N26/$N$51)*($F$5)))</f>
        <v/>
      </c>
      <c r="R26" s="21"/>
    </row>
    <row r="27" spans="1:18" ht="16.5" customHeight="1" thickBot="1">
      <c r="A27" s="220" t="s">
        <v>50</v>
      </c>
      <c r="B27" s="221"/>
      <c r="C27" s="214"/>
      <c r="D27" s="214"/>
      <c r="E27" s="214"/>
      <c r="F27" s="214"/>
      <c r="G27" s="214"/>
      <c r="H27" s="214"/>
      <c r="I27" s="214"/>
      <c r="J27" s="214"/>
      <c r="K27" s="214"/>
      <c r="L27" s="214"/>
      <c r="M27" s="214"/>
      <c r="N27" s="215">
        <f>SUM(B27:M27)</f>
        <v>0</v>
      </c>
      <c r="O27" s="216" t="str">
        <f>IF(N27=0,"",(N27/$N$51))</f>
        <v/>
      </c>
      <c r="P27" s="245" t="str">
        <f t="shared" si="2"/>
        <v/>
      </c>
      <c r="R27" s="21"/>
    </row>
    <row r="28" spans="1:18" ht="16.5" customHeight="1" thickBot="1">
      <c r="A28" s="290" t="s">
        <v>36</v>
      </c>
      <c r="B28" s="291"/>
      <c r="C28" s="291"/>
      <c r="D28" s="291"/>
      <c r="E28" s="291"/>
      <c r="F28" s="291"/>
      <c r="G28" s="291"/>
      <c r="H28" s="291"/>
      <c r="I28" s="291"/>
      <c r="J28" s="291"/>
      <c r="K28" s="291"/>
      <c r="L28" s="291"/>
      <c r="M28" s="291"/>
      <c r="N28" s="291"/>
      <c r="O28" s="291"/>
      <c r="P28" s="292"/>
      <c r="R28" s="21"/>
    </row>
    <row r="29" spans="1:18" ht="16.5" customHeight="1">
      <c r="A29" s="90" t="s">
        <v>49</v>
      </c>
      <c r="B29" s="218"/>
      <c r="C29" s="218"/>
      <c r="D29" s="218"/>
      <c r="E29" s="218"/>
      <c r="F29" s="218"/>
      <c r="G29" s="218"/>
      <c r="H29" s="218"/>
      <c r="I29" s="218"/>
      <c r="J29" s="218"/>
      <c r="K29" s="218"/>
      <c r="L29" s="218"/>
      <c r="M29" s="218"/>
      <c r="N29" s="156">
        <f>SUM(B29:M29)</f>
        <v>0</v>
      </c>
      <c r="O29" s="157" t="str">
        <f>IF(N29=0,"",(N29/$N$51))</f>
        <v/>
      </c>
      <c r="P29" s="248" t="str">
        <f>IF(N29=0,"",((N29/$N$51)*($F$5)))</f>
        <v/>
      </c>
    </row>
    <row r="30" spans="1:18" ht="16.5" customHeight="1" thickBot="1">
      <c r="A30" s="222" t="s">
        <v>48</v>
      </c>
      <c r="B30" s="214"/>
      <c r="C30" s="214"/>
      <c r="D30" s="214"/>
      <c r="E30" s="214"/>
      <c r="F30" s="214"/>
      <c r="G30" s="214"/>
      <c r="H30" s="214"/>
      <c r="I30" s="214"/>
      <c r="J30" s="214"/>
      <c r="K30" s="214"/>
      <c r="L30" s="214"/>
      <c r="M30" s="214"/>
      <c r="N30" s="158">
        <f>SUM(B30:M30)</f>
        <v>0</v>
      </c>
      <c r="O30" s="216" t="str">
        <f>IF(N30=0,"",(N30/$N$51))</f>
        <v/>
      </c>
      <c r="P30" s="249" t="str">
        <f>IF(N30=0,"",((N30/$N$51)*($F$5)))</f>
        <v/>
      </c>
    </row>
    <row r="31" spans="1:18" ht="16.5" customHeight="1" thickBot="1">
      <c r="A31" s="290" t="s">
        <v>42</v>
      </c>
      <c r="B31" s="291"/>
      <c r="C31" s="291"/>
      <c r="D31" s="291"/>
      <c r="E31" s="291"/>
      <c r="F31" s="291"/>
      <c r="G31" s="291"/>
      <c r="H31" s="291"/>
      <c r="I31" s="291"/>
      <c r="J31" s="291"/>
      <c r="K31" s="291"/>
      <c r="L31" s="291"/>
      <c r="M31" s="291"/>
      <c r="N31" s="291"/>
      <c r="O31" s="291"/>
      <c r="P31" s="292"/>
    </row>
    <row r="32" spans="1:18" ht="16.5" customHeight="1">
      <c r="A32" s="223" t="s">
        <v>41</v>
      </c>
      <c r="B32" s="218"/>
      <c r="C32" s="218"/>
      <c r="D32" s="218"/>
      <c r="E32" s="218"/>
      <c r="F32" s="218"/>
      <c r="G32" s="218"/>
      <c r="H32" s="218"/>
      <c r="I32" s="218"/>
      <c r="J32" s="218"/>
      <c r="K32" s="218"/>
      <c r="L32" s="218"/>
      <c r="M32" s="218"/>
      <c r="N32" s="215">
        <f>SUM(B32:M32)</f>
        <v>0</v>
      </c>
      <c r="O32" s="216" t="str">
        <f>IF(N32=0,"",(N32/$N$51))</f>
        <v/>
      </c>
      <c r="P32" s="248" t="str">
        <f>IF(N32=0,"",((N32/$N$51)*($F$5)))</f>
        <v/>
      </c>
    </row>
    <row r="33" spans="1:16" ht="16.5" customHeight="1" thickBot="1">
      <c r="A33" s="44" t="s">
        <v>7</v>
      </c>
      <c r="B33" s="214"/>
      <c r="C33" s="214"/>
      <c r="D33" s="214"/>
      <c r="E33" s="214"/>
      <c r="F33" s="214"/>
      <c r="G33" s="214"/>
      <c r="H33" s="214"/>
      <c r="I33" s="214"/>
      <c r="J33" s="214"/>
      <c r="K33" s="214"/>
      <c r="L33" s="214"/>
      <c r="M33" s="214"/>
      <c r="N33" s="158">
        <f>SUM(B33:M33)</f>
        <v>0</v>
      </c>
      <c r="O33" s="170" t="str">
        <f>IF(N33=0,"",(N33/$N$51))</f>
        <v/>
      </c>
      <c r="P33" s="249" t="str">
        <f>IF(N33=0,"",((N33/$N$51)*($F$5)))</f>
        <v/>
      </c>
    </row>
    <row r="34" spans="1:16" ht="16.5" customHeight="1" thickBot="1">
      <c r="A34" s="290" t="s">
        <v>39</v>
      </c>
      <c r="B34" s="291"/>
      <c r="C34" s="291"/>
      <c r="D34" s="291"/>
      <c r="E34" s="291"/>
      <c r="F34" s="291"/>
      <c r="G34" s="291"/>
      <c r="H34" s="291"/>
      <c r="I34" s="291"/>
      <c r="J34" s="291"/>
      <c r="K34" s="291"/>
      <c r="L34" s="291"/>
      <c r="M34" s="291"/>
      <c r="N34" s="291"/>
      <c r="O34" s="291"/>
      <c r="P34" s="292"/>
    </row>
    <row r="35" spans="1:16" ht="16.5" customHeight="1" thickBot="1">
      <c r="A35" s="223" t="str">
        <f>CALCULATIONS!A28</f>
        <v xml:space="preserve">Clinical non-risk </v>
      </c>
      <c r="B35" s="218"/>
      <c r="C35" s="218"/>
      <c r="D35" s="218"/>
      <c r="E35" s="218"/>
      <c r="F35" s="218"/>
      <c r="G35" s="218"/>
      <c r="H35" s="218"/>
      <c r="I35" s="218"/>
      <c r="J35" s="218"/>
      <c r="K35" s="218"/>
      <c r="L35" s="218"/>
      <c r="M35" s="218"/>
      <c r="N35" s="215">
        <f t="shared" ref="N35:N49" si="3">SUM(B35:M35)</f>
        <v>0</v>
      </c>
      <c r="O35" s="216" t="str">
        <f t="shared" ref="O35:O50" si="4">IF(N35=0,"",(N35/$N$51))</f>
        <v/>
      </c>
      <c r="P35" s="248" t="str">
        <f>IF(N35=0,"",((N35/$N$51)*($F$5)))</f>
        <v/>
      </c>
    </row>
    <row r="36" spans="1:16" ht="16.5" customHeight="1" thickBot="1">
      <c r="A36" s="42" t="str">
        <f>CALCULATIONS!A29</f>
        <v>Clinical risk</v>
      </c>
      <c r="B36" s="6"/>
      <c r="C36" s="6"/>
      <c r="D36" s="6"/>
      <c r="E36" s="6"/>
      <c r="F36" s="6"/>
      <c r="G36" s="6"/>
      <c r="H36" s="6"/>
      <c r="I36" s="6"/>
      <c r="J36" s="6"/>
      <c r="K36" s="6"/>
      <c r="L36" s="6"/>
      <c r="M36" s="6"/>
      <c r="N36" s="158">
        <f t="shared" si="3"/>
        <v>0</v>
      </c>
      <c r="O36" s="170" t="str">
        <f t="shared" si="4"/>
        <v/>
      </c>
      <c r="P36" s="245" t="str">
        <f>IF(N36=0,"",((N36/$N$51)*($F$5)))</f>
        <v/>
      </c>
    </row>
    <row r="37" spans="1:16" ht="16.5" customHeight="1" thickBot="1">
      <c r="A37" s="42" t="str">
        <f>CALCULATIONS!A30</f>
        <v>Plastic gloves</v>
      </c>
      <c r="B37" s="6"/>
      <c r="C37" s="6"/>
      <c r="D37" s="6"/>
      <c r="E37" s="6"/>
      <c r="F37" s="6"/>
      <c r="G37" s="6"/>
      <c r="H37" s="6"/>
      <c r="I37" s="6"/>
      <c r="J37" s="6"/>
      <c r="K37" s="6"/>
      <c r="L37" s="6"/>
      <c r="M37" s="6"/>
      <c r="N37" s="158">
        <f t="shared" si="3"/>
        <v>0</v>
      </c>
      <c r="O37" s="170" t="str">
        <f t="shared" si="4"/>
        <v/>
      </c>
      <c r="P37" s="245" t="str">
        <f t="shared" ref="P37:P50" si="5">IF(N37=0,"",((N37/$N$51)*($F$5)))</f>
        <v/>
      </c>
    </row>
    <row r="38" spans="1:16" ht="16.5" customHeight="1" thickBot="1">
      <c r="A38" s="42" t="str">
        <f>CALCULATIONS!A31</f>
        <v>Plastic aprons</v>
      </c>
      <c r="B38" s="6"/>
      <c r="C38" s="6"/>
      <c r="D38" s="6"/>
      <c r="E38" s="6"/>
      <c r="F38" s="6"/>
      <c r="G38" s="6"/>
      <c r="H38" s="6"/>
      <c r="I38" s="6"/>
      <c r="J38" s="6"/>
      <c r="K38" s="6"/>
      <c r="L38" s="6"/>
      <c r="M38" s="6"/>
      <c r="N38" s="158">
        <f t="shared" si="3"/>
        <v>0</v>
      </c>
      <c r="O38" s="170" t="str">
        <f t="shared" si="4"/>
        <v/>
      </c>
      <c r="P38" s="245" t="str">
        <f t="shared" si="5"/>
        <v/>
      </c>
    </row>
    <row r="39" spans="1:16" ht="16.5" customHeight="1" thickBot="1">
      <c r="A39" s="42" t="str">
        <f>CALCULATIONS!A32</f>
        <v>Unused materials</v>
      </c>
      <c r="B39" s="6"/>
      <c r="C39" s="6"/>
      <c r="D39" s="6"/>
      <c r="E39" s="6"/>
      <c r="F39" s="6"/>
      <c r="G39" s="6"/>
      <c r="H39" s="6"/>
      <c r="I39" s="6"/>
      <c r="J39" s="6"/>
      <c r="K39" s="6"/>
      <c r="L39" s="6"/>
      <c r="M39" s="6"/>
      <c r="N39" s="158">
        <f t="shared" si="3"/>
        <v>0</v>
      </c>
      <c r="O39" s="170" t="str">
        <f t="shared" si="4"/>
        <v/>
      </c>
      <c r="P39" s="245" t="str">
        <f t="shared" si="5"/>
        <v/>
      </c>
    </row>
    <row r="40" spans="1:16" ht="16.5" customHeight="1" thickBot="1">
      <c r="A40" s="42" t="str">
        <f>CALCULATIONS!A33</f>
        <v>Covers (composite)</v>
      </c>
      <c r="B40" s="6"/>
      <c r="C40" s="6"/>
      <c r="D40" s="6"/>
      <c r="E40" s="6"/>
      <c r="F40" s="6"/>
      <c r="G40" s="6"/>
      <c r="H40" s="6"/>
      <c r="I40" s="6"/>
      <c r="J40" s="6"/>
      <c r="K40" s="6"/>
      <c r="L40" s="6"/>
      <c r="M40" s="6"/>
      <c r="N40" s="158">
        <f t="shared" si="3"/>
        <v>0</v>
      </c>
      <c r="O40" s="170" t="str">
        <f t="shared" si="4"/>
        <v/>
      </c>
      <c r="P40" s="245" t="str">
        <f t="shared" si="5"/>
        <v/>
      </c>
    </row>
    <row r="41" spans="1:16" ht="16.5" customHeight="1" thickBot="1">
      <c r="A41" s="42" t="str">
        <f>CALCULATIONS!A34</f>
        <v>Gowns (composite)</v>
      </c>
      <c r="B41" s="6"/>
      <c r="C41" s="6"/>
      <c r="D41" s="6"/>
      <c r="E41" s="6"/>
      <c r="F41" s="6"/>
      <c r="G41" s="6"/>
      <c r="H41" s="6"/>
      <c r="I41" s="6"/>
      <c r="J41" s="6"/>
      <c r="K41" s="6"/>
      <c r="L41" s="6"/>
      <c r="M41" s="6"/>
      <c r="N41" s="158">
        <f t="shared" si="3"/>
        <v>0</v>
      </c>
      <c r="O41" s="170" t="str">
        <f t="shared" si="4"/>
        <v/>
      </c>
      <c r="P41" s="245" t="str">
        <f t="shared" si="5"/>
        <v/>
      </c>
    </row>
    <row r="42" spans="1:16" ht="16.5" customHeight="1" thickBot="1">
      <c r="A42" s="42" t="str">
        <f>CALCULATIONS!A35</f>
        <v>CSSD wrapping</v>
      </c>
      <c r="B42" s="6"/>
      <c r="C42" s="6"/>
      <c r="D42" s="6"/>
      <c r="E42" s="6"/>
      <c r="F42" s="6"/>
      <c r="G42" s="6"/>
      <c r="H42" s="6"/>
      <c r="I42" s="6"/>
      <c r="J42" s="6"/>
      <c r="K42" s="6"/>
      <c r="L42" s="6"/>
      <c r="M42" s="6"/>
      <c r="N42" s="158">
        <f t="shared" si="3"/>
        <v>0</v>
      </c>
      <c r="O42" s="170" t="str">
        <f t="shared" si="4"/>
        <v/>
      </c>
      <c r="P42" s="245" t="str">
        <f t="shared" si="5"/>
        <v/>
      </c>
    </row>
    <row r="43" spans="1:16" ht="16.5" customHeight="1" thickBot="1">
      <c r="A43" s="42" t="str">
        <f>CALCULATIONS!A36</f>
        <v>Unrecoverable packaging</v>
      </c>
      <c r="B43" s="6"/>
      <c r="C43" s="6"/>
      <c r="D43" s="6"/>
      <c r="E43" s="6"/>
      <c r="F43" s="6"/>
      <c r="G43" s="6"/>
      <c r="H43" s="6"/>
      <c r="I43" s="6"/>
      <c r="J43" s="6"/>
      <c r="K43" s="6"/>
      <c r="L43" s="6"/>
      <c r="M43" s="6"/>
      <c r="N43" s="158">
        <f t="shared" si="3"/>
        <v>0</v>
      </c>
      <c r="O43" s="170" t="str">
        <f t="shared" si="4"/>
        <v/>
      </c>
      <c r="P43" s="245" t="str">
        <f t="shared" si="5"/>
        <v/>
      </c>
    </row>
    <row r="44" spans="1:16" ht="16.5" customHeight="1" thickBot="1">
      <c r="A44" s="42" t="str">
        <f>CALCULATIONS!A37</f>
        <v>IV bags (empty)</v>
      </c>
      <c r="B44" s="6"/>
      <c r="C44" s="6"/>
      <c r="D44" s="6"/>
      <c r="E44" s="6"/>
      <c r="F44" s="6"/>
      <c r="G44" s="6"/>
      <c r="H44" s="6"/>
      <c r="I44" s="6"/>
      <c r="J44" s="6"/>
      <c r="K44" s="6"/>
      <c r="L44" s="6"/>
      <c r="M44" s="6"/>
      <c r="N44" s="158">
        <f t="shared" si="3"/>
        <v>0</v>
      </c>
      <c r="O44" s="170" t="str">
        <f t="shared" si="4"/>
        <v/>
      </c>
      <c r="P44" s="245" t="str">
        <f t="shared" si="5"/>
        <v/>
      </c>
    </row>
    <row r="45" spans="1:16" ht="16.5" customHeight="1" thickBot="1">
      <c r="A45" s="42" t="str">
        <f>CALCULATIONS!A38</f>
        <v>IV &amp; urine bags (with liquid)</v>
      </c>
      <c r="B45" s="6"/>
      <c r="C45" s="6"/>
      <c r="D45" s="6"/>
      <c r="E45" s="6"/>
      <c r="F45" s="6"/>
      <c r="G45" s="6"/>
      <c r="H45" s="6"/>
      <c r="I45" s="6"/>
      <c r="J45" s="6"/>
      <c r="K45" s="6"/>
      <c r="L45" s="6"/>
      <c r="M45" s="6"/>
      <c r="N45" s="158">
        <f t="shared" si="3"/>
        <v>0</v>
      </c>
      <c r="O45" s="170" t="str">
        <f t="shared" si="4"/>
        <v/>
      </c>
      <c r="P45" s="245" t="str">
        <f t="shared" si="5"/>
        <v/>
      </c>
    </row>
    <row r="46" spans="1:16" ht="16.5" customHeight="1" thickBot="1">
      <c r="A46" s="42" t="str">
        <f>CALCULATIONS!A39</f>
        <v>Composite cups</v>
      </c>
      <c r="B46" s="6"/>
      <c r="C46" s="6"/>
      <c r="D46" s="6"/>
      <c r="E46" s="6"/>
      <c r="F46" s="6"/>
      <c r="G46" s="6"/>
      <c r="H46" s="6"/>
      <c r="I46" s="6"/>
      <c r="J46" s="6"/>
      <c r="K46" s="6"/>
      <c r="L46" s="6"/>
      <c r="M46" s="6"/>
      <c r="N46" s="158">
        <f t="shared" si="3"/>
        <v>0</v>
      </c>
      <c r="O46" s="170" t="str">
        <f t="shared" si="4"/>
        <v/>
      </c>
      <c r="P46" s="245" t="str">
        <f t="shared" si="5"/>
        <v/>
      </c>
    </row>
    <row r="47" spans="1:16" ht="16.5" customHeight="1" thickBot="1">
      <c r="A47" s="42" t="str">
        <f>CALCULATIONS!A40</f>
        <v>Lab samples / bodily fluids</v>
      </c>
      <c r="B47" s="6"/>
      <c r="C47" s="6"/>
      <c r="D47" s="6"/>
      <c r="E47" s="6"/>
      <c r="F47" s="6"/>
      <c r="G47" s="6"/>
      <c r="H47" s="6"/>
      <c r="I47" s="6"/>
      <c r="J47" s="6"/>
      <c r="K47" s="6"/>
      <c r="L47" s="6"/>
      <c r="M47" s="6"/>
      <c r="N47" s="158">
        <f t="shared" si="3"/>
        <v>0</v>
      </c>
      <c r="O47" s="170" t="str">
        <f t="shared" si="4"/>
        <v/>
      </c>
      <c r="P47" s="245" t="str">
        <f t="shared" si="5"/>
        <v/>
      </c>
    </row>
    <row r="48" spans="1:16" ht="16.5" customHeight="1" thickBot="1">
      <c r="A48" s="42" t="str">
        <f>CALCULATIONS!A41</f>
        <v>OTHER MATERIALS</v>
      </c>
      <c r="B48" s="6"/>
      <c r="C48" s="6"/>
      <c r="D48" s="6"/>
      <c r="E48" s="6"/>
      <c r="F48" s="6"/>
      <c r="G48" s="6"/>
      <c r="H48" s="6"/>
      <c r="I48" s="6"/>
      <c r="J48" s="6"/>
      <c r="K48" s="6"/>
      <c r="L48" s="6"/>
      <c r="M48" s="6"/>
      <c r="N48" s="158">
        <f t="shared" si="3"/>
        <v>0</v>
      </c>
      <c r="O48" s="170" t="str">
        <f t="shared" si="4"/>
        <v/>
      </c>
      <c r="P48" s="245" t="str">
        <f t="shared" si="5"/>
        <v/>
      </c>
    </row>
    <row r="49" spans="1:16" ht="16.5" customHeight="1" thickBot="1">
      <c r="A49" s="42" t="str">
        <f>CALCULATIONS!A42</f>
        <v>Ink cartridges</v>
      </c>
      <c r="B49" s="6"/>
      <c r="C49" s="6"/>
      <c r="D49" s="6"/>
      <c r="E49" s="6"/>
      <c r="F49" s="6"/>
      <c r="G49" s="6"/>
      <c r="H49" s="6"/>
      <c r="I49" s="6"/>
      <c r="J49" s="6"/>
      <c r="K49" s="6"/>
      <c r="L49" s="6"/>
      <c r="M49" s="6"/>
      <c r="N49" s="158">
        <f t="shared" si="3"/>
        <v>0</v>
      </c>
      <c r="O49" s="170" t="str">
        <f t="shared" si="4"/>
        <v/>
      </c>
      <c r="P49" s="245" t="str">
        <f t="shared" si="5"/>
        <v/>
      </c>
    </row>
    <row r="50" spans="1:16" ht="16.5" customHeight="1" thickBot="1">
      <c r="A50" s="42" t="str">
        <f>CALCULATIONS!A43</f>
        <v>Medicines</v>
      </c>
      <c r="B50" s="6"/>
      <c r="C50" s="6"/>
      <c r="D50" s="6"/>
      <c r="E50" s="6"/>
      <c r="F50" s="6"/>
      <c r="G50" s="6"/>
      <c r="H50" s="6"/>
      <c r="I50" s="6"/>
      <c r="J50" s="6"/>
      <c r="K50" s="6"/>
      <c r="L50" s="6"/>
      <c r="M50" s="6"/>
      <c r="N50" s="158">
        <f>SUM(B50:M50)</f>
        <v>0</v>
      </c>
      <c r="O50" s="170" t="str">
        <f t="shared" si="4"/>
        <v/>
      </c>
      <c r="P50" s="245" t="str">
        <f t="shared" si="5"/>
        <v/>
      </c>
    </row>
    <row r="51" spans="1:16" ht="16.5" customHeight="1" thickBot="1">
      <c r="A51" s="91" t="s">
        <v>51</v>
      </c>
      <c r="B51" s="174">
        <f t="shared" ref="B51:P51" si="6">SUM(B11:B50)</f>
        <v>0</v>
      </c>
      <c r="C51" s="175">
        <f t="shared" si="6"/>
        <v>0</v>
      </c>
      <c r="D51" s="175">
        <f t="shared" si="6"/>
        <v>0</v>
      </c>
      <c r="E51" s="175">
        <f t="shared" si="6"/>
        <v>0</v>
      </c>
      <c r="F51" s="175">
        <f t="shared" si="6"/>
        <v>0</v>
      </c>
      <c r="G51" s="175">
        <f t="shared" si="6"/>
        <v>0</v>
      </c>
      <c r="H51" s="175">
        <f t="shared" si="6"/>
        <v>0</v>
      </c>
      <c r="I51" s="175">
        <f t="shared" si="6"/>
        <v>0</v>
      </c>
      <c r="J51" s="175">
        <f t="shared" si="6"/>
        <v>0</v>
      </c>
      <c r="K51" s="175">
        <f t="shared" si="6"/>
        <v>0</v>
      </c>
      <c r="L51" s="175">
        <f t="shared" si="6"/>
        <v>0</v>
      </c>
      <c r="M51" s="176">
        <f t="shared" si="6"/>
        <v>0</v>
      </c>
      <c r="N51" s="177">
        <f t="shared" si="6"/>
        <v>0</v>
      </c>
      <c r="O51" s="178">
        <f t="shared" si="6"/>
        <v>0</v>
      </c>
      <c r="P51" s="179">
        <f t="shared" si="6"/>
        <v>0</v>
      </c>
    </row>
    <row r="52" spans="1:16" ht="16.5" customHeight="1">
      <c r="A52" s="39"/>
      <c r="B52" s="46"/>
      <c r="C52" s="46"/>
      <c r="D52" s="46"/>
      <c r="E52" s="46"/>
      <c r="F52" s="46"/>
      <c r="G52" s="46"/>
      <c r="H52" s="46"/>
      <c r="I52" s="46"/>
      <c r="J52" s="46"/>
      <c r="K52" s="46"/>
      <c r="L52" s="46"/>
      <c r="M52" s="46"/>
      <c r="N52" s="39"/>
      <c r="O52" s="39"/>
      <c r="P52" s="47"/>
    </row>
    <row r="53" spans="1:16" ht="16.5" customHeight="1">
      <c r="O53" s="39"/>
      <c r="P53" s="11"/>
    </row>
  </sheetData>
  <sheetProtection sheet="1" scenarios="1"/>
  <mergeCells count="18">
    <mergeCell ref="A1:P1"/>
    <mergeCell ref="A2:P2"/>
    <mergeCell ref="N8:O8"/>
    <mergeCell ref="A10:P10"/>
    <mergeCell ref="A13:P13"/>
    <mergeCell ref="B7:P7"/>
    <mergeCell ref="P3:P4"/>
    <mergeCell ref="C3:E3"/>
    <mergeCell ref="C5:E5"/>
    <mergeCell ref="B8:M8"/>
    <mergeCell ref="A7:A9"/>
    <mergeCell ref="A31:P31"/>
    <mergeCell ref="A34:P34"/>
    <mergeCell ref="A23:P23"/>
    <mergeCell ref="A28:P28"/>
    <mergeCell ref="A15:P15"/>
    <mergeCell ref="A17:P17"/>
    <mergeCell ref="A20:P20"/>
  </mergeCells>
  <phoneticPr fontId="8" type="noConversion"/>
  <printOptions horizontalCentered="1"/>
  <pageMargins left="0.74803149606299213" right="0.74803149606299213" top="0.98425196850393704" bottom="0.98425196850393704" header="0.51181102362204722" footer="0.51181102362204722"/>
  <pageSetup paperSize="9" orientation="portrait" horizontalDpi="4294967292" verticalDpi="4294967292"/>
  <colBreaks count="1" manualBreakCount="1">
    <brk id="16" max="1048575" man="1"/>
  </col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55"/>
  <sheetViews>
    <sheetView zoomScaleSheetLayoutView="25" workbookViewId="0">
      <selection activeCell="B14" sqref="B14"/>
    </sheetView>
  </sheetViews>
  <sheetFormatPr baseColWidth="10" defaultColWidth="9.1640625" defaultRowHeight="16.5" customHeight="1" x14ac:dyDescent="0"/>
  <cols>
    <col min="1" max="1" width="29.33203125" style="37" customWidth="1"/>
    <col min="2" max="3" width="14.6640625" style="37" customWidth="1"/>
    <col min="4" max="4" width="10.1640625" style="37" customWidth="1"/>
    <col min="5" max="5" width="10.6640625" style="37" customWidth="1"/>
    <col min="6" max="6" width="11.83203125" style="37" customWidth="1"/>
    <col min="7" max="13" width="10.1640625" style="37" customWidth="1"/>
    <col min="14" max="15" width="11.83203125" style="37" customWidth="1"/>
    <col min="16" max="16" width="11.83203125" style="48" customWidth="1"/>
    <col min="17" max="16384" width="9.1640625" style="37"/>
  </cols>
  <sheetData>
    <row r="1" spans="1:18" ht="16.5" customHeight="1">
      <c r="A1" s="313" t="s">
        <v>40</v>
      </c>
      <c r="B1" s="313"/>
      <c r="C1" s="313"/>
      <c r="D1" s="313"/>
      <c r="E1" s="313"/>
      <c r="F1" s="313"/>
      <c r="G1" s="313"/>
      <c r="H1" s="313"/>
      <c r="I1" s="313"/>
      <c r="J1" s="313"/>
      <c r="K1" s="313"/>
      <c r="L1" s="313"/>
      <c r="M1" s="313"/>
      <c r="N1" s="313"/>
      <c r="O1" s="313"/>
      <c r="P1" s="313"/>
    </row>
    <row r="2" spans="1:18" ht="16.5" customHeight="1">
      <c r="A2" s="313" t="s">
        <v>108</v>
      </c>
      <c r="B2" s="313"/>
      <c r="C2" s="313"/>
      <c r="D2" s="313"/>
      <c r="E2" s="313"/>
      <c r="F2" s="313"/>
      <c r="G2" s="313"/>
      <c r="H2" s="313"/>
      <c r="I2" s="313"/>
      <c r="J2" s="313"/>
      <c r="K2" s="313"/>
      <c r="L2" s="313"/>
      <c r="M2" s="313"/>
      <c r="N2" s="313"/>
      <c r="O2" s="313"/>
      <c r="P2" s="313"/>
    </row>
    <row r="3" spans="1:18" ht="26" customHeight="1">
      <c r="A3" s="12"/>
      <c r="C3" s="311" t="s">
        <v>111</v>
      </c>
      <c r="D3" s="311"/>
      <c r="E3" s="312"/>
      <c r="F3" s="131"/>
      <c r="G3" s="38"/>
      <c r="H3" s="38"/>
      <c r="I3" s="38"/>
      <c r="J3" s="38"/>
      <c r="K3" s="38"/>
      <c r="L3" s="38"/>
      <c r="M3" s="38"/>
      <c r="N3" s="135" t="s">
        <v>109</v>
      </c>
      <c r="O3" s="143">
        <f>F5-O4</f>
        <v>0</v>
      </c>
      <c r="P3" s="300" t="s">
        <v>22</v>
      </c>
    </row>
    <row r="4" spans="1:18" ht="23" customHeight="1">
      <c r="A4" s="10"/>
      <c r="B4" s="10"/>
      <c r="C4" s="142"/>
      <c r="D4" s="142"/>
      <c r="E4" s="142"/>
      <c r="F4" s="10"/>
      <c r="G4" s="10"/>
      <c r="H4" s="10"/>
      <c r="I4" s="10"/>
      <c r="J4" s="10"/>
      <c r="K4" s="10"/>
      <c r="L4" s="39"/>
      <c r="M4" s="39"/>
      <c r="N4" s="135" t="s">
        <v>110</v>
      </c>
      <c r="O4" s="143">
        <f>N51</f>
        <v>0</v>
      </c>
      <c r="P4" s="300"/>
    </row>
    <row r="5" spans="1:18" ht="16.5" customHeight="1">
      <c r="A5" s="10"/>
      <c r="B5" s="10"/>
      <c r="C5" s="311" t="s">
        <v>112</v>
      </c>
      <c r="D5" s="311"/>
      <c r="E5" s="312"/>
      <c r="F5" s="131"/>
      <c r="G5" s="134" t="s">
        <v>22</v>
      </c>
      <c r="H5" s="10"/>
      <c r="I5" s="10"/>
      <c r="J5" s="10"/>
      <c r="K5" s="10"/>
      <c r="L5" s="39"/>
      <c r="M5" s="39"/>
      <c r="N5" s="39"/>
      <c r="O5" s="39"/>
      <c r="P5" s="49"/>
    </row>
    <row r="6" spans="1:18" s="41" customFormat="1" ht="33" customHeight="1" thickBot="1">
      <c r="A6" s="27"/>
      <c r="B6" s="13"/>
      <c r="C6" s="13"/>
      <c r="D6" s="13"/>
      <c r="E6" s="13"/>
      <c r="F6" s="13"/>
      <c r="G6" s="13"/>
      <c r="H6" s="13"/>
      <c r="I6" s="13"/>
      <c r="J6" s="13"/>
      <c r="K6" s="13"/>
      <c r="L6" s="13"/>
      <c r="M6" s="13"/>
      <c r="N6" s="13"/>
      <c r="O6" s="13"/>
      <c r="P6" s="13"/>
    </row>
    <row r="7" spans="1:18" s="41" customFormat="1" ht="33" customHeight="1" thickBot="1">
      <c r="A7" s="301"/>
      <c r="B7" s="314" t="s">
        <v>135</v>
      </c>
      <c r="C7" s="298"/>
      <c r="D7" s="298"/>
      <c r="E7" s="298"/>
      <c r="F7" s="298"/>
      <c r="G7" s="298"/>
      <c r="H7" s="298"/>
      <c r="I7" s="298"/>
      <c r="J7" s="298"/>
      <c r="K7" s="298"/>
      <c r="L7" s="298"/>
      <c r="M7" s="298"/>
      <c r="N7" s="298"/>
      <c r="O7" s="298"/>
      <c r="P7" s="299"/>
      <c r="R7" s="208"/>
    </row>
    <row r="8" spans="1:18" s="41" customFormat="1" ht="33" customHeight="1" thickBot="1">
      <c r="A8" s="302"/>
      <c r="B8" s="315"/>
      <c r="C8" s="316"/>
      <c r="D8" s="316"/>
      <c r="E8" s="316"/>
      <c r="F8" s="316"/>
      <c r="G8" s="316"/>
      <c r="H8" s="316"/>
      <c r="I8" s="316"/>
      <c r="J8" s="316"/>
      <c r="K8" s="316"/>
      <c r="L8" s="316"/>
      <c r="M8" s="317"/>
      <c r="N8" s="290" t="s">
        <v>10</v>
      </c>
      <c r="O8" s="292"/>
      <c r="P8" s="243" t="s">
        <v>23</v>
      </c>
    </row>
    <row r="9" spans="1:18" ht="33" customHeight="1" thickBot="1">
      <c r="A9" s="303"/>
      <c r="B9" s="172" t="s">
        <v>113</v>
      </c>
      <c r="C9" s="172" t="s">
        <v>114</v>
      </c>
      <c r="D9" s="172" t="s">
        <v>115</v>
      </c>
      <c r="E9" s="172" t="s">
        <v>116</v>
      </c>
      <c r="F9" s="172" t="s">
        <v>117</v>
      </c>
      <c r="G9" s="172" t="s">
        <v>118</v>
      </c>
      <c r="H9" s="172" t="s">
        <v>119</v>
      </c>
      <c r="I9" s="172" t="s">
        <v>120</v>
      </c>
      <c r="J9" s="172" t="s">
        <v>121</v>
      </c>
      <c r="K9" s="172" t="s">
        <v>122</v>
      </c>
      <c r="L9" s="172" t="s">
        <v>123</v>
      </c>
      <c r="M9" s="172" t="s">
        <v>124</v>
      </c>
      <c r="N9" s="16" t="s">
        <v>37</v>
      </c>
      <c r="O9" s="17" t="s">
        <v>38</v>
      </c>
      <c r="P9" s="244" t="s">
        <v>9</v>
      </c>
    </row>
    <row r="10" spans="1:18" ht="16.5" customHeight="1" thickBot="1">
      <c r="A10" s="290" t="s">
        <v>18</v>
      </c>
      <c r="B10" s="318"/>
      <c r="C10" s="318"/>
      <c r="D10" s="318"/>
      <c r="E10" s="318"/>
      <c r="F10" s="318"/>
      <c r="G10" s="318"/>
      <c r="H10" s="318"/>
      <c r="I10" s="318"/>
      <c r="J10" s="318"/>
      <c r="K10" s="318"/>
      <c r="L10" s="318"/>
      <c r="M10" s="318"/>
      <c r="N10" s="318"/>
      <c r="O10" s="318"/>
      <c r="P10" s="319"/>
    </row>
    <row r="11" spans="1:18" ht="16.5" customHeight="1">
      <c r="A11" s="42" t="s">
        <v>20</v>
      </c>
      <c r="B11" s="6"/>
      <c r="C11" s="6"/>
      <c r="D11" s="6"/>
      <c r="E11" s="6"/>
      <c r="F11" s="6"/>
      <c r="G11" s="6"/>
      <c r="H11" s="6"/>
      <c r="I11" s="6"/>
      <c r="J11" s="6"/>
      <c r="K11" s="6"/>
      <c r="L11" s="6"/>
      <c r="M11" s="6"/>
      <c r="N11" s="156">
        <f t="shared" ref="N11:N12" si="0">SUM(B11:M11)</f>
        <v>0</v>
      </c>
      <c r="O11" s="157" t="str">
        <f>IF(N11=0,"",(N11/$N$51))</f>
        <v/>
      </c>
      <c r="P11" s="245" t="str">
        <f>IF(N11=0,"",((N11/$N$51)*($F$5)))</f>
        <v/>
      </c>
    </row>
    <row r="12" spans="1:18" ht="16.5" customHeight="1" thickBot="1">
      <c r="A12" s="43" t="s">
        <v>30</v>
      </c>
      <c r="B12" s="6"/>
      <c r="C12" s="6"/>
      <c r="D12" s="6"/>
      <c r="E12" s="6"/>
      <c r="F12" s="6"/>
      <c r="G12" s="6"/>
      <c r="H12" s="6"/>
      <c r="I12" s="6"/>
      <c r="J12" s="6"/>
      <c r="K12" s="6"/>
      <c r="L12" s="6"/>
      <c r="M12" s="6"/>
      <c r="N12" s="156">
        <f t="shared" si="0"/>
        <v>0</v>
      </c>
      <c r="O12" s="157" t="str">
        <f>IF(N12=0,"",(N12/$N$51))</f>
        <v/>
      </c>
      <c r="P12" s="245" t="str">
        <f>IF(N12=0,"",((N12/$N$51)*($F$5)))</f>
        <v/>
      </c>
    </row>
    <row r="13" spans="1:18" ht="16.5" customHeight="1" thickBot="1">
      <c r="A13" s="290" t="s">
        <v>8</v>
      </c>
      <c r="B13" s="318"/>
      <c r="C13" s="318"/>
      <c r="D13" s="318"/>
      <c r="E13" s="318"/>
      <c r="F13" s="318"/>
      <c r="G13" s="318"/>
      <c r="H13" s="318"/>
      <c r="I13" s="318"/>
      <c r="J13" s="318"/>
      <c r="K13" s="318"/>
      <c r="L13" s="318"/>
      <c r="M13" s="318"/>
      <c r="N13" s="318"/>
      <c r="O13" s="318"/>
      <c r="P13" s="319"/>
    </row>
    <row r="14" spans="1:18" ht="16.5" customHeight="1" thickBot="1">
      <c r="A14" s="52" t="s">
        <v>26</v>
      </c>
      <c r="B14" s="6"/>
      <c r="C14" s="6"/>
      <c r="D14" s="6"/>
      <c r="E14" s="6"/>
      <c r="F14" s="6"/>
      <c r="G14" s="6"/>
      <c r="H14" s="6"/>
      <c r="I14" s="6"/>
      <c r="J14" s="6"/>
      <c r="K14" s="6"/>
      <c r="L14" s="6"/>
      <c r="M14" s="6"/>
      <c r="N14" s="158">
        <f>SUM(B14:M14)</f>
        <v>0</v>
      </c>
      <c r="O14" s="159" t="str">
        <f>IF(N14=0,"",(N14/$N$51))</f>
        <v/>
      </c>
      <c r="P14" s="245" t="str">
        <f>IF(N14=0,"",((N14/N51)*(F5)))</f>
        <v/>
      </c>
    </row>
    <row r="15" spans="1:18" ht="16.5" customHeight="1" thickBot="1">
      <c r="A15" s="297" t="s">
        <v>21</v>
      </c>
      <c r="B15" s="318"/>
      <c r="C15" s="318"/>
      <c r="D15" s="318"/>
      <c r="E15" s="318"/>
      <c r="F15" s="318"/>
      <c r="G15" s="318"/>
      <c r="H15" s="318"/>
      <c r="I15" s="318"/>
      <c r="J15" s="318"/>
      <c r="K15" s="318"/>
      <c r="L15" s="318"/>
      <c r="M15" s="318"/>
      <c r="N15" s="318"/>
      <c r="O15" s="318"/>
      <c r="P15" s="319"/>
      <c r="Q15" s="21"/>
    </row>
    <row r="16" spans="1:18" ht="16.5" customHeight="1" thickBot="1">
      <c r="A16" s="52" t="s">
        <v>33</v>
      </c>
      <c r="B16" s="6"/>
      <c r="C16" s="6"/>
      <c r="D16" s="6"/>
      <c r="E16" s="6"/>
      <c r="F16" s="6"/>
      <c r="G16" s="6"/>
      <c r="H16" s="6"/>
      <c r="I16" s="6"/>
      <c r="J16" s="6"/>
      <c r="K16" s="6"/>
      <c r="L16" s="6"/>
      <c r="M16" s="6"/>
      <c r="N16" s="156">
        <f>SUM(B16:M16)</f>
        <v>0</v>
      </c>
      <c r="O16" s="159" t="str">
        <f>IF(N16=0,"",(N16/$N$51))</f>
        <v/>
      </c>
      <c r="P16" s="245" t="str">
        <f>IF(N16=0,"",((N16/N51)*(F5)))</f>
        <v/>
      </c>
      <c r="Q16" s="21"/>
    </row>
    <row r="17" spans="1:18" ht="16.5" customHeight="1" thickBot="1">
      <c r="A17" s="290" t="s">
        <v>31</v>
      </c>
      <c r="B17" s="318"/>
      <c r="C17" s="318"/>
      <c r="D17" s="318"/>
      <c r="E17" s="318"/>
      <c r="F17" s="318"/>
      <c r="G17" s="318"/>
      <c r="H17" s="318"/>
      <c r="I17" s="318"/>
      <c r="J17" s="318"/>
      <c r="K17" s="318"/>
      <c r="L17" s="318"/>
      <c r="M17" s="318"/>
      <c r="N17" s="318"/>
      <c r="O17" s="318"/>
      <c r="P17" s="319"/>
    </row>
    <row r="18" spans="1:18" ht="16.5" customHeight="1">
      <c r="A18" s="42" t="s">
        <v>2</v>
      </c>
      <c r="B18" s="6"/>
      <c r="C18" s="6"/>
      <c r="D18" s="6"/>
      <c r="E18" s="6"/>
      <c r="F18" s="6"/>
      <c r="G18" s="6"/>
      <c r="H18" s="6"/>
      <c r="I18" s="6"/>
      <c r="J18" s="6"/>
      <c r="K18" s="6"/>
      <c r="L18" s="6"/>
      <c r="M18" s="6"/>
      <c r="N18" s="156">
        <f t="shared" ref="N18:N19" si="1">SUM(B18:M18)</f>
        <v>0</v>
      </c>
      <c r="O18" s="157" t="str">
        <f>IF(N18=0,"",(N18/$N$51))</f>
        <v/>
      </c>
      <c r="P18" s="245" t="str">
        <f>IF(N18=0,"",((N18/$N$51)*($F$5)))</f>
        <v/>
      </c>
    </row>
    <row r="19" spans="1:18" ht="16.5" customHeight="1" thickBot="1">
      <c r="A19" s="43" t="s">
        <v>28</v>
      </c>
      <c r="B19" s="6"/>
      <c r="C19" s="6"/>
      <c r="D19" s="6"/>
      <c r="E19" s="6"/>
      <c r="F19" s="6"/>
      <c r="G19" s="6"/>
      <c r="H19" s="6"/>
      <c r="I19" s="6"/>
      <c r="J19" s="6"/>
      <c r="K19" s="6"/>
      <c r="L19" s="6"/>
      <c r="M19" s="6"/>
      <c r="N19" s="156">
        <f t="shared" si="1"/>
        <v>0</v>
      </c>
      <c r="O19" s="157" t="str">
        <f>IF(N19=0,"",(N19/$N$51))</f>
        <v/>
      </c>
      <c r="P19" s="245" t="str">
        <f>IF(N19=0,"",((N19/$N$51)*($F$5)))</f>
        <v/>
      </c>
    </row>
    <row r="20" spans="1:18" ht="16.5" customHeight="1" thickBot="1">
      <c r="A20" s="290" t="s">
        <v>32</v>
      </c>
      <c r="B20" s="318"/>
      <c r="C20" s="318"/>
      <c r="D20" s="318"/>
      <c r="E20" s="318"/>
      <c r="F20" s="318"/>
      <c r="G20" s="318"/>
      <c r="H20" s="318"/>
      <c r="I20" s="318"/>
      <c r="J20" s="318"/>
      <c r="K20" s="318"/>
      <c r="L20" s="318"/>
      <c r="M20" s="318"/>
      <c r="N20" s="318"/>
      <c r="O20" s="318"/>
      <c r="P20" s="319"/>
    </row>
    <row r="21" spans="1:18" ht="16.5" customHeight="1">
      <c r="A21" s="42" t="s">
        <v>3</v>
      </c>
      <c r="B21" s="6"/>
      <c r="C21" s="6"/>
      <c r="D21" s="6"/>
      <c r="E21" s="6"/>
      <c r="F21" s="6"/>
      <c r="G21" s="6"/>
      <c r="H21" s="6"/>
      <c r="I21" s="6"/>
      <c r="J21" s="6"/>
      <c r="K21" s="6"/>
      <c r="L21" s="6"/>
      <c r="M21" s="6"/>
      <c r="N21" s="156">
        <f>SUM(B21:M21)</f>
        <v>0</v>
      </c>
      <c r="O21" s="157" t="str">
        <f>IF(N21=0,"",(N21/$N$51))</f>
        <v/>
      </c>
      <c r="P21" s="245" t="str">
        <f>IF(N21=0,"",((N21/$N$51)*($F$5)))</f>
        <v/>
      </c>
    </row>
    <row r="22" spans="1:18" ht="16.5" customHeight="1" thickBot="1">
      <c r="A22" s="45" t="s">
        <v>6</v>
      </c>
      <c r="B22" s="6"/>
      <c r="C22" s="6"/>
      <c r="D22" s="6"/>
      <c r="E22" s="6"/>
      <c r="F22" s="6"/>
      <c r="G22" s="6"/>
      <c r="H22" s="6"/>
      <c r="I22" s="6"/>
      <c r="J22" s="6"/>
      <c r="K22" s="6"/>
      <c r="L22" s="6"/>
      <c r="M22" s="6"/>
      <c r="N22" s="156">
        <f>SUM(B22:M22)</f>
        <v>0</v>
      </c>
      <c r="O22" s="157" t="str">
        <f>IF(N22=0,"",(N22/$N$51))</f>
        <v/>
      </c>
      <c r="P22" s="245" t="str">
        <f>IF(N22=0,"",((N22/$N$51)*($F$5)))</f>
        <v/>
      </c>
    </row>
    <row r="23" spans="1:18" ht="16.5" customHeight="1" thickBot="1">
      <c r="A23" s="297" t="s">
        <v>44</v>
      </c>
      <c r="B23" s="318"/>
      <c r="C23" s="318"/>
      <c r="D23" s="318"/>
      <c r="E23" s="318"/>
      <c r="F23" s="318"/>
      <c r="G23" s="318"/>
      <c r="H23" s="318"/>
      <c r="I23" s="318"/>
      <c r="J23" s="318"/>
      <c r="K23" s="318"/>
      <c r="L23" s="318"/>
      <c r="M23" s="318"/>
      <c r="N23" s="318"/>
      <c r="O23" s="318"/>
      <c r="P23" s="319"/>
    </row>
    <row r="24" spans="1:18" ht="16.5" customHeight="1">
      <c r="A24" s="42" t="s">
        <v>29</v>
      </c>
      <c r="B24" s="30"/>
      <c r="C24" s="6"/>
      <c r="D24" s="6"/>
      <c r="E24" s="6"/>
      <c r="F24" s="6"/>
      <c r="G24" s="6"/>
      <c r="H24" s="6"/>
      <c r="I24" s="6"/>
      <c r="J24" s="6"/>
      <c r="K24" s="6"/>
      <c r="L24" s="6"/>
      <c r="M24" s="6"/>
      <c r="N24" s="156">
        <f>SUM(B24:M24)</f>
        <v>0</v>
      </c>
      <c r="O24" s="157" t="str">
        <f>IF(N24=0,"",(N24/$N$51))</f>
        <v/>
      </c>
      <c r="P24" s="245" t="str">
        <f>IF(N24=0,"",((N24/$N$51)*($F$5)))</f>
        <v/>
      </c>
    </row>
    <row r="25" spans="1:18" ht="16.5" customHeight="1">
      <c r="A25" s="43" t="s">
        <v>27</v>
      </c>
      <c r="B25" s="30"/>
      <c r="C25" s="6"/>
      <c r="D25" s="6"/>
      <c r="E25" s="6"/>
      <c r="F25" s="6"/>
      <c r="G25" s="6"/>
      <c r="H25" s="6"/>
      <c r="I25" s="6"/>
      <c r="J25" s="6"/>
      <c r="K25" s="6"/>
      <c r="L25" s="6"/>
      <c r="M25" s="6"/>
      <c r="N25" s="156">
        <f>SUM(B25:M25)</f>
        <v>0</v>
      </c>
      <c r="O25" s="157" t="str">
        <f>IF(N25=0,"",(N25/$N$51))</f>
        <v/>
      </c>
      <c r="P25" s="245" t="str">
        <f>IF(N25=0,"",((N25/$N$51)*($F$5)))</f>
        <v/>
      </c>
      <c r="R25" s="21"/>
    </row>
    <row r="26" spans="1:18" ht="16.5" customHeight="1">
      <c r="A26" s="58" t="s">
        <v>14</v>
      </c>
      <c r="B26" s="30"/>
      <c r="C26" s="6"/>
      <c r="D26" s="6"/>
      <c r="E26" s="6"/>
      <c r="F26" s="6"/>
      <c r="G26" s="6"/>
      <c r="H26" s="6"/>
      <c r="I26" s="6"/>
      <c r="J26" s="6"/>
      <c r="K26" s="6"/>
      <c r="L26" s="6"/>
      <c r="M26" s="6"/>
      <c r="N26" s="156">
        <f>SUM(B26:M26)</f>
        <v>0</v>
      </c>
      <c r="O26" s="157" t="str">
        <f>IF(N26=0,"",(N26/$N$51))</f>
        <v/>
      </c>
      <c r="P26" s="245" t="str">
        <f>IF(N26=0,"",((N26/$N$51)*($F$5)))</f>
        <v/>
      </c>
      <c r="R26" s="21"/>
    </row>
    <row r="27" spans="1:18" ht="16.5" customHeight="1" thickBot="1">
      <c r="A27" s="68" t="s">
        <v>50</v>
      </c>
      <c r="B27" s="30"/>
      <c r="C27" s="6"/>
      <c r="D27" s="6"/>
      <c r="E27" s="6"/>
      <c r="F27" s="6"/>
      <c r="G27" s="6"/>
      <c r="H27" s="6"/>
      <c r="I27" s="6"/>
      <c r="J27" s="6"/>
      <c r="K27" s="6"/>
      <c r="L27" s="6"/>
      <c r="M27" s="6"/>
      <c r="N27" s="156">
        <f>SUM(B27:M27)</f>
        <v>0</v>
      </c>
      <c r="O27" s="157" t="str">
        <f>IF(N27=0,"",(N27/$N$51))</f>
        <v/>
      </c>
      <c r="P27" s="245" t="str">
        <f>IF(N27=0,"",((N27/$N$51)*($F$5)))</f>
        <v/>
      </c>
      <c r="R27" s="21"/>
    </row>
    <row r="28" spans="1:18" ht="16.5" customHeight="1" thickBot="1">
      <c r="A28" s="290" t="s">
        <v>36</v>
      </c>
      <c r="B28" s="318"/>
      <c r="C28" s="318"/>
      <c r="D28" s="318"/>
      <c r="E28" s="318"/>
      <c r="F28" s="318"/>
      <c r="G28" s="318"/>
      <c r="H28" s="318"/>
      <c r="I28" s="318"/>
      <c r="J28" s="318"/>
      <c r="K28" s="318"/>
      <c r="L28" s="318"/>
      <c r="M28" s="318"/>
      <c r="N28" s="318"/>
      <c r="O28" s="318"/>
      <c r="P28" s="319"/>
      <c r="R28" s="21"/>
    </row>
    <row r="29" spans="1:18" ht="16.5" customHeight="1">
      <c r="A29" s="89" t="s">
        <v>49</v>
      </c>
      <c r="B29" s="6"/>
      <c r="C29" s="6"/>
      <c r="D29" s="6"/>
      <c r="E29" s="6"/>
      <c r="F29" s="6"/>
      <c r="G29" s="6"/>
      <c r="H29" s="6"/>
      <c r="I29" s="6"/>
      <c r="J29" s="6"/>
      <c r="K29" s="6"/>
      <c r="L29" s="6"/>
      <c r="M29" s="6"/>
      <c r="N29" s="156">
        <f>SUM(B29:M29)</f>
        <v>0</v>
      </c>
      <c r="O29" s="157" t="str">
        <f>IF(N29=0,"",(N29/$N$51))</f>
        <v/>
      </c>
      <c r="P29" s="245" t="str">
        <f>IF(N29=0,"",((N29/$N$51)*($F$5)))</f>
        <v/>
      </c>
      <c r="R29" s="21"/>
    </row>
    <row r="30" spans="1:18" ht="16.5" customHeight="1" thickBot="1">
      <c r="A30" s="90" t="s">
        <v>48</v>
      </c>
      <c r="B30" s="6"/>
      <c r="C30" s="6"/>
      <c r="D30" s="6"/>
      <c r="E30" s="6"/>
      <c r="F30" s="6"/>
      <c r="G30" s="6"/>
      <c r="H30" s="6"/>
      <c r="I30" s="6"/>
      <c r="J30" s="6"/>
      <c r="K30" s="6"/>
      <c r="L30" s="6"/>
      <c r="M30" s="6"/>
      <c r="N30" s="169">
        <f>SUM(B30:M30)</f>
        <v>0</v>
      </c>
      <c r="O30" s="157" t="str">
        <f>IF(N30=0,"",(N30/$N$51))</f>
        <v/>
      </c>
      <c r="P30" s="245" t="str">
        <f>IF(N30=0,"",((N30/$N$51)*($F$5)))</f>
        <v/>
      </c>
    </row>
    <row r="31" spans="1:18" ht="16.5" customHeight="1" thickBot="1">
      <c r="A31" s="290" t="s">
        <v>42</v>
      </c>
      <c r="B31" s="318"/>
      <c r="C31" s="318"/>
      <c r="D31" s="318"/>
      <c r="E31" s="318"/>
      <c r="F31" s="318"/>
      <c r="G31" s="318"/>
      <c r="H31" s="318"/>
      <c r="I31" s="318"/>
      <c r="J31" s="318"/>
      <c r="K31" s="318"/>
      <c r="L31" s="318"/>
      <c r="M31" s="318"/>
      <c r="N31" s="318"/>
      <c r="O31" s="318"/>
      <c r="P31" s="319"/>
    </row>
    <row r="32" spans="1:18" ht="16.5" customHeight="1">
      <c r="A32" s="42" t="s">
        <v>41</v>
      </c>
      <c r="B32" s="6"/>
      <c r="C32" s="6"/>
      <c r="D32" s="6"/>
      <c r="E32" s="6"/>
      <c r="F32" s="6"/>
      <c r="G32" s="6"/>
      <c r="H32" s="6"/>
      <c r="I32" s="6"/>
      <c r="J32" s="6"/>
      <c r="K32" s="6"/>
      <c r="L32" s="6"/>
      <c r="M32" s="6"/>
      <c r="N32" s="158">
        <f>SUM(B32:M32)</f>
        <v>0</v>
      </c>
      <c r="O32" s="170" t="str">
        <f>IF(N32=0,"",(N32/$N$51))</f>
        <v/>
      </c>
      <c r="P32" s="245" t="str">
        <f>IF(N32=0,"",((N32/$N$51)*($F$5)))</f>
        <v/>
      </c>
    </row>
    <row r="33" spans="1:16" ht="16.5" customHeight="1" thickBot="1">
      <c r="A33" s="44" t="s">
        <v>7</v>
      </c>
      <c r="B33" s="6"/>
      <c r="C33" s="6"/>
      <c r="D33" s="6"/>
      <c r="E33" s="6"/>
      <c r="F33" s="6"/>
      <c r="G33" s="6"/>
      <c r="H33" s="6"/>
      <c r="I33" s="6"/>
      <c r="J33" s="6"/>
      <c r="K33" s="6"/>
      <c r="L33" s="6"/>
      <c r="M33" s="6"/>
      <c r="N33" s="158">
        <f>SUM(B33:M33)</f>
        <v>0</v>
      </c>
      <c r="O33" s="170" t="str">
        <f>IF(N33=0,"",(N33/$N$51))</f>
        <v/>
      </c>
      <c r="P33" s="245" t="str">
        <f>IF(N33=0,"",((N33/$N$51)*($F$5)))</f>
        <v/>
      </c>
    </row>
    <row r="34" spans="1:16" ht="16.5" customHeight="1" thickBot="1">
      <c r="A34" s="290" t="s">
        <v>39</v>
      </c>
      <c r="B34" s="318"/>
      <c r="C34" s="318"/>
      <c r="D34" s="318"/>
      <c r="E34" s="318"/>
      <c r="F34" s="318"/>
      <c r="G34" s="318"/>
      <c r="H34" s="318"/>
      <c r="I34" s="318"/>
      <c r="J34" s="318"/>
      <c r="K34" s="318"/>
      <c r="L34" s="318"/>
      <c r="M34" s="318"/>
      <c r="N34" s="318"/>
      <c r="O34" s="318"/>
      <c r="P34" s="319"/>
    </row>
    <row r="35" spans="1:16" ht="16.5" customHeight="1" thickBot="1">
      <c r="A35" s="42" t="str">
        <f>CALCULATIONS!A28</f>
        <v xml:space="preserve">Clinical non-risk </v>
      </c>
      <c r="B35" s="6"/>
      <c r="C35" s="6"/>
      <c r="D35" s="6"/>
      <c r="E35" s="6"/>
      <c r="F35" s="6"/>
      <c r="G35" s="6"/>
      <c r="H35" s="6"/>
      <c r="I35" s="6"/>
      <c r="J35" s="6"/>
      <c r="K35" s="6"/>
      <c r="L35" s="6"/>
      <c r="M35" s="6"/>
      <c r="N35" s="158">
        <f t="shared" ref="N35:N49" si="2">SUM(B35:M35)</f>
        <v>0</v>
      </c>
      <c r="O35" s="170" t="str">
        <f t="shared" ref="O35:O50" si="3">IF(N35=0,"",(N35/$N$51))</f>
        <v/>
      </c>
      <c r="P35" s="245" t="str">
        <f>IF(N35=0,"",((N35/$N$51)*($F$5)))</f>
        <v/>
      </c>
    </row>
    <row r="36" spans="1:16" ht="16.5" customHeight="1" thickBot="1">
      <c r="A36" s="42" t="str">
        <f>CALCULATIONS!A29</f>
        <v>Clinical risk</v>
      </c>
      <c r="B36" s="6"/>
      <c r="C36" s="6"/>
      <c r="D36" s="6"/>
      <c r="E36" s="6"/>
      <c r="F36" s="6"/>
      <c r="G36" s="6"/>
      <c r="H36" s="6"/>
      <c r="I36" s="6"/>
      <c r="J36" s="6"/>
      <c r="K36" s="6"/>
      <c r="L36" s="6"/>
      <c r="M36" s="6"/>
      <c r="N36" s="158">
        <f t="shared" si="2"/>
        <v>0</v>
      </c>
      <c r="O36" s="170" t="str">
        <f t="shared" si="3"/>
        <v/>
      </c>
      <c r="P36" s="245" t="str">
        <f>IF(N36=0,"",((N36/$N$51)*($F$5)))</f>
        <v/>
      </c>
    </row>
    <row r="37" spans="1:16" ht="16.5" customHeight="1" thickBot="1">
      <c r="A37" s="42" t="str">
        <f>CALCULATIONS!A30</f>
        <v>Plastic gloves</v>
      </c>
      <c r="B37" s="6"/>
      <c r="C37" s="6"/>
      <c r="D37" s="6"/>
      <c r="E37" s="6"/>
      <c r="F37" s="6"/>
      <c r="G37" s="6"/>
      <c r="H37" s="6"/>
      <c r="I37" s="6"/>
      <c r="J37" s="6"/>
      <c r="K37" s="6"/>
      <c r="L37" s="6"/>
      <c r="M37" s="6"/>
      <c r="N37" s="158">
        <f t="shared" si="2"/>
        <v>0</v>
      </c>
      <c r="O37" s="170" t="str">
        <f t="shared" si="3"/>
        <v/>
      </c>
      <c r="P37" s="245" t="str">
        <f t="shared" ref="P37:P50" si="4">IF(N37=0,"",((N37/$N$51)*($F$5)))</f>
        <v/>
      </c>
    </row>
    <row r="38" spans="1:16" ht="16.5" customHeight="1" thickBot="1">
      <c r="A38" s="42" t="str">
        <f>CALCULATIONS!A31</f>
        <v>Plastic aprons</v>
      </c>
      <c r="B38" s="6"/>
      <c r="C38" s="6"/>
      <c r="D38" s="6"/>
      <c r="E38" s="6"/>
      <c r="F38" s="6"/>
      <c r="G38" s="6"/>
      <c r="H38" s="6"/>
      <c r="I38" s="6"/>
      <c r="J38" s="6"/>
      <c r="K38" s="6"/>
      <c r="L38" s="6"/>
      <c r="M38" s="6"/>
      <c r="N38" s="158">
        <f t="shared" si="2"/>
        <v>0</v>
      </c>
      <c r="O38" s="170" t="str">
        <f t="shared" si="3"/>
        <v/>
      </c>
      <c r="P38" s="245" t="str">
        <f t="shared" si="4"/>
        <v/>
      </c>
    </row>
    <row r="39" spans="1:16" ht="16.5" customHeight="1" thickBot="1">
      <c r="A39" s="42" t="str">
        <f>CALCULATIONS!A32</f>
        <v>Unused materials</v>
      </c>
      <c r="B39" s="6"/>
      <c r="C39" s="6"/>
      <c r="D39" s="6"/>
      <c r="E39" s="6"/>
      <c r="F39" s="6"/>
      <c r="G39" s="6"/>
      <c r="H39" s="6"/>
      <c r="I39" s="6"/>
      <c r="J39" s="6"/>
      <c r="K39" s="6"/>
      <c r="L39" s="6"/>
      <c r="M39" s="6"/>
      <c r="N39" s="158">
        <f t="shared" si="2"/>
        <v>0</v>
      </c>
      <c r="O39" s="170" t="str">
        <f t="shared" si="3"/>
        <v/>
      </c>
      <c r="P39" s="245" t="str">
        <f t="shared" si="4"/>
        <v/>
      </c>
    </row>
    <row r="40" spans="1:16" ht="16.5" customHeight="1" thickBot="1">
      <c r="A40" s="42" t="str">
        <f>CALCULATIONS!A33</f>
        <v>Covers (composite)</v>
      </c>
      <c r="B40" s="6"/>
      <c r="C40" s="6"/>
      <c r="D40" s="6"/>
      <c r="E40" s="6"/>
      <c r="F40" s="6"/>
      <c r="G40" s="6"/>
      <c r="H40" s="6"/>
      <c r="I40" s="6"/>
      <c r="J40" s="6"/>
      <c r="K40" s="6"/>
      <c r="L40" s="6"/>
      <c r="M40" s="6"/>
      <c r="N40" s="158">
        <f t="shared" si="2"/>
        <v>0</v>
      </c>
      <c r="O40" s="170" t="str">
        <f t="shared" si="3"/>
        <v/>
      </c>
      <c r="P40" s="245" t="str">
        <f t="shared" si="4"/>
        <v/>
      </c>
    </row>
    <row r="41" spans="1:16" ht="16.5" customHeight="1" thickBot="1">
      <c r="A41" s="42" t="str">
        <f>CALCULATIONS!A34</f>
        <v>Gowns (composite)</v>
      </c>
      <c r="B41" s="6"/>
      <c r="C41" s="6"/>
      <c r="D41" s="6"/>
      <c r="E41" s="6"/>
      <c r="F41" s="6"/>
      <c r="G41" s="6"/>
      <c r="H41" s="6"/>
      <c r="I41" s="6"/>
      <c r="J41" s="6"/>
      <c r="K41" s="6"/>
      <c r="L41" s="6"/>
      <c r="M41" s="6"/>
      <c r="N41" s="158">
        <f t="shared" si="2"/>
        <v>0</v>
      </c>
      <c r="O41" s="170" t="str">
        <f t="shared" si="3"/>
        <v/>
      </c>
      <c r="P41" s="245" t="str">
        <f t="shared" si="4"/>
        <v/>
      </c>
    </row>
    <row r="42" spans="1:16" ht="16.5" customHeight="1" thickBot="1">
      <c r="A42" s="42" t="str">
        <f>CALCULATIONS!A35</f>
        <v>CSSD wrapping</v>
      </c>
      <c r="B42" s="6"/>
      <c r="C42" s="6"/>
      <c r="D42" s="6"/>
      <c r="E42" s="6"/>
      <c r="F42" s="6"/>
      <c r="G42" s="6"/>
      <c r="H42" s="6"/>
      <c r="I42" s="6"/>
      <c r="J42" s="6"/>
      <c r="K42" s="6"/>
      <c r="L42" s="6"/>
      <c r="M42" s="6"/>
      <c r="N42" s="158">
        <f t="shared" si="2"/>
        <v>0</v>
      </c>
      <c r="O42" s="170" t="str">
        <f t="shared" si="3"/>
        <v/>
      </c>
      <c r="P42" s="245" t="str">
        <f t="shared" si="4"/>
        <v/>
      </c>
    </row>
    <row r="43" spans="1:16" ht="16.5" customHeight="1" thickBot="1">
      <c r="A43" s="42" t="str">
        <f>CALCULATIONS!A36</f>
        <v>Unrecoverable packaging</v>
      </c>
      <c r="B43" s="6"/>
      <c r="C43" s="6"/>
      <c r="D43" s="6"/>
      <c r="E43" s="6"/>
      <c r="F43" s="6"/>
      <c r="G43" s="6"/>
      <c r="H43" s="6"/>
      <c r="I43" s="6"/>
      <c r="J43" s="6"/>
      <c r="K43" s="6"/>
      <c r="L43" s="6"/>
      <c r="M43" s="6"/>
      <c r="N43" s="158">
        <f t="shared" si="2"/>
        <v>0</v>
      </c>
      <c r="O43" s="170" t="str">
        <f t="shared" si="3"/>
        <v/>
      </c>
      <c r="P43" s="245" t="str">
        <f t="shared" si="4"/>
        <v/>
      </c>
    </row>
    <row r="44" spans="1:16" ht="16.5" customHeight="1" thickBot="1">
      <c r="A44" s="42" t="str">
        <f>CALCULATIONS!A37</f>
        <v>IV bags (empty)</v>
      </c>
      <c r="B44" s="6"/>
      <c r="C44" s="6"/>
      <c r="D44" s="6"/>
      <c r="E44" s="6"/>
      <c r="F44" s="6"/>
      <c r="G44" s="6"/>
      <c r="H44" s="6"/>
      <c r="I44" s="6"/>
      <c r="J44" s="6"/>
      <c r="K44" s="6"/>
      <c r="L44" s="6"/>
      <c r="M44" s="6"/>
      <c r="N44" s="158">
        <f t="shared" si="2"/>
        <v>0</v>
      </c>
      <c r="O44" s="170" t="str">
        <f t="shared" si="3"/>
        <v/>
      </c>
      <c r="P44" s="245" t="str">
        <f t="shared" si="4"/>
        <v/>
      </c>
    </row>
    <row r="45" spans="1:16" ht="16.5" customHeight="1" thickBot="1">
      <c r="A45" s="42" t="str">
        <f>CALCULATIONS!A38</f>
        <v>IV &amp; urine bags (with liquid)</v>
      </c>
      <c r="B45" s="6"/>
      <c r="C45" s="6"/>
      <c r="D45" s="6"/>
      <c r="E45" s="6"/>
      <c r="F45" s="6"/>
      <c r="G45" s="6"/>
      <c r="H45" s="6"/>
      <c r="I45" s="6"/>
      <c r="J45" s="6"/>
      <c r="K45" s="6"/>
      <c r="L45" s="6"/>
      <c r="M45" s="6"/>
      <c r="N45" s="158">
        <f t="shared" si="2"/>
        <v>0</v>
      </c>
      <c r="O45" s="170" t="str">
        <f t="shared" si="3"/>
        <v/>
      </c>
      <c r="P45" s="245" t="str">
        <f t="shared" si="4"/>
        <v/>
      </c>
    </row>
    <row r="46" spans="1:16" ht="16.5" customHeight="1" thickBot="1">
      <c r="A46" s="42" t="str">
        <f>CALCULATIONS!A39</f>
        <v>Composite cups</v>
      </c>
      <c r="B46" s="6"/>
      <c r="C46" s="6"/>
      <c r="D46" s="6"/>
      <c r="E46" s="6"/>
      <c r="F46" s="6"/>
      <c r="G46" s="6"/>
      <c r="H46" s="6"/>
      <c r="I46" s="6"/>
      <c r="J46" s="6"/>
      <c r="K46" s="6"/>
      <c r="L46" s="6"/>
      <c r="M46" s="6"/>
      <c r="N46" s="158">
        <f t="shared" si="2"/>
        <v>0</v>
      </c>
      <c r="O46" s="170" t="str">
        <f t="shared" si="3"/>
        <v/>
      </c>
      <c r="P46" s="245" t="str">
        <f t="shared" si="4"/>
        <v/>
      </c>
    </row>
    <row r="47" spans="1:16" ht="16.5" customHeight="1" thickBot="1">
      <c r="A47" s="42" t="str">
        <f>CALCULATIONS!A40</f>
        <v>Lab samples / bodily fluids</v>
      </c>
      <c r="B47" s="6"/>
      <c r="C47" s="6"/>
      <c r="D47" s="6"/>
      <c r="E47" s="6"/>
      <c r="F47" s="6"/>
      <c r="G47" s="6"/>
      <c r="H47" s="6"/>
      <c r="I47" s="6"/>
      <c r="J47" s="6"/>
      <c r="K47" s="6"/>
      <c r="L47" s="6"/>
      <c r="M47" s="6"/>
      <c r="N47" s="158">
        <f t="shared" si="2"/>
        <v>0</v>
      </c>
      <c r="O47" s="170" t="str">
        <f t="shared" si="3"/>
        <v/>
      </c>
      <c r="P47" s="245" t="str">
        <f t="shared" si="4"/>
        <v/>
      </c>
    </row>
    <row r="48" spans="1:16" ht="16.5" customHeight="1" thickBot="1">
      <c r="A48" s="42" t="str">
        <f>CALCULATIONS!A41</f>
        <v>OTHER MATERIALS</v>
      </c>
      <c r="B48" s="6"/>
      <c r="C48" s="6"/>
      <c r="D48" s="6"/>
      <c r="E48" s="6"/>
      <c r="F48" s="6"/>
      <c r="G48" s="6"/>
      <c r="H48" s="6"/>
      <c r="I48" s="6"/>
      <c r="J48" s="6"/>
      <c r="K48" s="6"/>
      <c r="L48" s="6"/>
      <c r="M48" s="6"/>
      <c r="N48" s="158">
        <f t="shared" si="2"/>
        <v>0</v>
      </c>
      <c r="O48" s="170" t="str">
        <f t="shared" si="3"/>
        <v/>
      </c>
      <c r="P48" s="245" t="str">
        <f t="shared" si="4"/>
        <v/>
      </c>
    </row>
    <row r="49" spans="1:16" ht="16.5" customHeight="1" thickBot="1">
      <c r="A49" s="42" t="str">
        <f>CALCULATIONS!A42</f>
        <v>Ink cartridges</v>
      </c>
      <c r="B49" s="6"/>
      <c r="C49" s="6"/>
      <c r="D49" s="6"/>
      <c r="E49" s="6"/>
      <c r="F49" s="6"/>
      <c r="G49" s="6"/>
      <c r="H49" s="6"/>
      <c r="I49" s="6"/>
      <c r="J49" s="6"/>
      <c r="K49" s="6"/>
      <c r="L49" s="6"/>
      <c r="M49" s="6"/>
      <c r="N49" s="158">
        <f t="shared" si="2"/>
        <v>0</v>
      </c>
      <c r="O49" s="170" t="str">
        <f t="shared" si="3"/>
        <v/>
      </c>
      <c r="P49" s="245" t="str">
        <f t="shared" si="4"/>
        <v/>
      </c>
    </row>
    <row r="50" spans="1:16" ht="16.5" customHeight="1" thickBot="1">
      <c r="A50" s="42" t="str">
        <f>CALCULATIONS!A43</f>
        <v>Medicines</v>
      </c>
      <c r="B50" s="6"/>
      <c r="C50" s="6"/>
      <c r="D50" s="6"/>
      <c r="E50" s="6"/>
      <c r="F50" s="6"/>
      <c r="G50" s="6"/>
      <c r="H50" s="6"/>
      <c r="I50" s="6"/>
      <c r="J50" s="6"/>
      <c r="K50" s="6"/>
      <c r="L50" s="6"/>
      <c r="M50" s="6"/>
      <c r="N50" s="158">
        <f>SUM(B50:M50)</f>
        <v>0</v>
      </c>
      <c r="O50" s="170" t="str">
        <f t="shared" si="3"/>
        <v/>
      </c>
      <c r="P50" s="245" t="str">
        <f t="shared" si="4"/>
        <v/>
      </c>
    </row>
    <row r="51" spans="1:16" ht="16.5" customHeight="1" thickBot="1">
      <c r="A51" s="91" t="s">
        <v>51</v>
      </c>
      <c r="B51" s="174">
        <f t="shared" ref="B51:P51" si="5">SUM(B11:B50)</f>
        <v>0</v>
      </c>
      <c r="C51" s="175">
        <f t="shared" si="5"/>
        <v>0</v>
      </c>
      <c r="D51" s="175">
        <f t="shared" si="5"/>
        <v>0</v>
      </c>
      <c r="E51" s="175">
        <f t="shared" si="5"/>
        <v>0</v>
      </c>
      <c r="F51" s="175">
        <f t="shared" si="5"/>
        <v>0</v>
      </c>
      <c r="G51" s="175">
        <f t="shared" si="5"/>
        <v>0</v>
      </c>
      <c r="H51" s="175">
        <f t="shared" si="5"/>
        <v>0</v>
      </c>
      <c r="I51" s="175">
        <f t="shared" si="5"/>
        <v>0</v>
      </c>
      <c r="J51" s="175">
        <f t="shared" si="5"/>
        <v>0</v>
      </c>
      <c r="K51" s="175">
        <f t="shared" si="5"/>
        <v>0</v>
      </c>
      <c r="L51" s="175">
        <f t="shared" si="5"/>
        <v>0</v>
      </c>
      <c r="M51" s="176">
        <f t="shared" si="5"/>
        <v>0</v>
      </c>
      <c r="N51" s="177">
        <f t="shared" si="5"/>
        <v>0</v>
      </c>
      <c r="O51" s="178">
        <f t="shared" si="5"/>
        <v>0</v>
      </c>
      <c r="P51" s="179">
        <f t="shared" si="5"/>
        <v>0</v>
      </c>
    </row>
    <row r="52" spans="1:16" ht="16.5" customHeight="1">
      <c r="A52" s="39"/>
      <c r="B52" s="46"/>
      <c r="C52" s="46"/>
      <c r="D52" s="46"/>
      <c r="E52" s="46"/>
      <c r="F52" s="46"/>
      <c r="G52" s="46"/>
      <c r="H52" s="46"/>
      <c r="I52" s="46"/>
      <c r="J52" s="46"/>
      <c r="K52" s="46"/>
      <c r="L52" s="46"/>
      <c r="M52" s="46"/>
      <c r="N52" s="39"/>
      <c r="O52" s="39"/>
      <c r="P52" s="47"/>
    </row>
    <row r="53" spans="1:16" ht="16.5" customHeight="1">
      <c r="O53" s="39"/>
      <c r="P53" s="11"/>
    </row>
    <row r="54" spans="1:16" ht="16.5" customHeight="1">
      <c r="O54" s="39"/>
      <c r="P54" s="49"/>
    </row>
    <row r="55" spans="1:16" ht="16.5" customHeight="1">
      <c r="O55" s="39"/>
      <c r="P55" s="49"/>
    </row>
  </sheetData>
  <sheetProtection password="AD22" sheet="1" scenarios="1"/>
  <mergeCells count="18">
    <mergeCell ref="A1:P1"/>
    <mergeCell ref="A2:P2"/>
    <mergeCell ref="C3:E3"/>
    <mergeCell ref="C5:E5"/>
    <mergeCell ref="P3:P4"/>
    <mergeCell ref="N8:O8"/>
    <mergeCell ref="A10:P10"/>
    <mergeCell ref="A13:P13"/>
    <mergeCell ref="B7:P7"/>
    <mergeCell ref="B8:M8"/>
    <mergeCell ref="A7:A9"/>
    <mergeCell ref="A31:P31"/>
    <mergeCell ref="A34:P34"/>
    <mergeCell ref="A23:P23"/>
    <mergeCell ref="A28:P28"/>
    <mergeCell ref="A15:P15"/>
    <mergeCell ref="A17:P17"/>
    <mergeCell ref="A20:P20"/>
  </mergeCells>
  <phoneticPr fontId="8" type="noConversion"/>
  <printOptions horizontalCentered="1"/>
  <pageMargins left="0.74803149606299213" right="0.74803149606299213" top="0.98425196850393704" bottom="0.98425196850393704" header="0.51181102362204722" footer="0.51181102362204722"/>
  <pageSetup paperSize="9" orientation="portrait" horizontalDpi="4294967292" verticalDpi="4294967292"/>
  <colBreaks count="1" manualBreakCount="1">
    <brk id="16"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33</vt:i4>
      </vt:variant>
    </vt:vector>
  </HeadingPairs>
  <TitlesOfParts>
    <vt:vector size="33" baseType="lpstr">
      <vt:lpstr>INSTRUCTIONS</vt:lpstr>
      <vt:lpstr>RESULTS</vt:lpstr>
      <vt:lpstr>Results - overall</vt:lpstr>
      <vt:lpstr>Results - individual areas</vt:lpstr>
      <vt:lpstr>ADD INFO</vt:lpstr>
      <vt:lpstr>Area 1</vt:lpstr>
      <vt:lpstr>Area 2</vt:lpstr>
      <vt:lpstr>Area 3</vt:lpstr>
      <vt:lpstr>Area 4</vt:lpstr>
      <vt:lpstr>Area 5</vt:lpstr>
      <vt:lpstr>Area 6</vt:lpstr>
      <vt:lpstr>Area 7</vt:lpstr>
      <vt:lpstr>Area 8</vt:lpstr>
      <vt:lpstr>Area 9</vt:lpstr>
      <vt:lpstr>Area 10</vt:lpstr>
      <vt:lpstr>Area 11</vt:lpstr>
      <vt:lpstr>Area 12</vt:lpstr>
      <vt:lpstr>Area 13</vt:lpstr>
      <vt:lpstr>Area 14</vt:lpstr>
      <vt:lpstr>Area 15</vt:lpstr>
      <vt:lpstr>Area 16</vt:lpstr>
      <vt:lpstr>Area 17</vt:lpstr>
      <vt:lpstr>Area 18</vt:lpstr>
      <vt:lpstr>Area 19</vt:lpstr>
      <vt:lpstr>Area 20</vt:lpstr>
      <vt:lpstr>Area 21</vt:lpstr>
      <vt:lpstr>Area 22</vt:lpstr>
      <vt:lpstr>Area 23</vt:lpstr>
      <vt:lpstr>Area 24</vt:lpstr>
      <vt:lpstr>Area 25</vt:lpstr>
      <vt:lpstr>Area 26</vt:lpstr>
      <vt:lpstr>CALCS</vt:lpstr>
      <vt:lpstr>CALCULATIONS</vt:lpstr>
    </vt:vector>
  </TitlesOfParts>
  <Company>CTC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Matthias Zoehrer</dc:creator>
  <cp:lastModifiedBy>Mairead Creedon</cp:lastModifiedBy>
  <cp:lastPrinted>2008-06-10T14:33:27Z</cp:lastPrinted>
  <dcterms:created xsi:type="dcterms:W3CDTF">2002-09-27T13:55:46Z</dcterms:created>
  <dcterms:modified xsi:type="dcterms:W3CDTF">2013-11-07T10:38:03Z</dcterms:modified>
</cp:coreProperties>
</file>